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gz-redir\FR\RAZVOJ\BrunoS\Desktop\Delnice\REKONSTRUKCIJA\PROJEKTI\TROŠKOVNICI\FAZA 2\"/>
    </mc:Choice>
  </mc:AlternateContent>
  <bookViews>
    <workbookView xWindow="0" yWindow="0" windowWidth="21570" windowHeight="8055" tabRatio="911" activeTab="2"/>
  </bookViews>
  <sheets>
    <sheet name="NASLOV" sheetId="9" r:id="rId1"/>
    <sheet name="A-1. PRIPREMNI RADOVI" sheetId="2" r:id="rId2"/>
    <sheet name="B-1. AB RADOVI" sheetId="83" r:id="rId3"/>
    <sheet name="C-2. KROVOPOKRIVAČKI RADOVI" sheetId="67" r:id="rId4"/>
    <sheet name="C-3. DRVENI PROZORI " sheetId="84" r:id="rId5"/>
    <sheet name="REKAPITULACIJA" sheetId="3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">#REF!</definedName>
    <definedName name="__shared_1_0_0" localSheetId="1">SUM(#REF!*#REF!)</definedName>
    <definedName name="__shared_1_0_0" localSheetId="2">SUM(#REF!*#REF!)</definedName>
    <definedName name="__shared_1_0_0" localSheetId="3">SUM(#REF!*#REF!)</definedName>
    <definedName name="__shared_1_0_0" localSheetId="4">SUM(#REF!*#REF!)</definedName>
    <definedName name="__shared_1_0_0" localSheetId="5">SUM(#REF!*#REF!)</definedName>
    <definedName name="__shared_1_0_0">SUM(#REF!*#REF!)</definedName>
    <definedName name="_1">#REF!</definedName>
    <definedName name="_1_U">#REF!</definedName>
    <definedName name="_10">#REF!</definedName>
    <definedName name="_10_U">#REF!</definedName>
    <definedName name="_11">#REF!</definedName>
    <definedName name="_11_U">#REF!</definedName>
    <definedName name="_12">#REF!</definedName>
    <definedName name="_12_U">#REF!</definedName>
    <definedName name="_13">#REF!</definedName>
    <definedName name="_13_U">#REF!</definedName>
    <definedName name="_14">#REF!</definedName>
    <definedName name="_14_U">#REF!</definedName>
    <definedName name="_15">#REF!</definedName>
    <definedName name="_15_U">#REF!</definedName>
    <definedName name="_16">#REF!</definedName>
    <definedName name="_16_U">#REF!</definedName>
    <definedName name="_17">#REF!</definedName>
    <definedName name="_17_U">#REF!</definedName>
    <definedName name="_18">#REF!</definedName>
    <definedName name="_18_U">#REF!</definedName>
    <definedName name="_19">#REF!</definedName>
    <definedName name="_19_U">#REF!</definedName>
    <definedName name="_1Excel_BuiltIn_Print_Area_1">#REF!</definedName>
    <definedName name="_2">#REF!</definedName>
    <definedName name="_2_U">#REF!</definedName>
    <definedName name="_20">#REF!</definedName>
    <definedName name="_20_U">#REF!</definedName>
    <definedName name="_21">#REF!</definedName>
    <definedName name="_21_U">#REF!</definedName>
    <definedName name="_22">#REF!</definedName>
    <definedName name="_22_U">#REF!</definedName>
    <definedName name="_23">#REF!</definedName>
    <definedName name="_23_U">#REF!</definedName>
    <definedName name="_24">#REF!</definedName>
    <definedName name="_24_U">#REF!</definedName>
    <definedName name="_25">#REF!</definedName>
    <definedName name="_25_U">#REF!</definedName>
    <definedName name="_26">#REF!</definedName>
    <definedName name="_26_U">#REF!</definedName>
    <definedName name="_27">#REF!</definedName>
    <definedName name="_27_U">#REF!</definedName>
    <definedName name="_28">#REF!</definedName>
    <definedName name="_28_U">#REF!</definedName>
    <definedName name="_29">#REF!</definedName>
    <definedName name="_29_U">#REF!</definedName>
    <definedName name="_3">#REF!</definedName>
    <definedName name="_3_U">#REF!</definedName>
    <definedName name="_30">#REF!</definedName>
    <definedName name="_30_U">#REF!</definedName>
    <definedName name="_31">#REF!</definedName>
    <definedName name="_31_U">#REF!</definedName>
    <definedName name="_32">#REF!</definedName>
    <definedName name="_32_U">#REF!</definedName>
    <definedName name="_33">#REF!</definedName>
    <definedName name="_33_U">#REF!</definedName>
    <definedName name="_34">#REF!</definedName>
    <definedName name="_34_U">#REF!</definedName>
    <definedName name="_35">#REF!</definedName>
    <definedName name="_35_U">#REF!</definedName>
    <definedName name="_36">#REF!</definedName>
    <definedName name="_36_U">#REF!</definedName>
    <definedName name="_37">#REF!</definedName>
    <definedName name="_37_U">#REF!</definedName>
    <definedName name="_38">#REF!</definedName>
    <definedName name="_38_U">#REF!</definedName>
    <definedName name="_39">#REF!</definedName>
    <definedName name="_39_U">#REF!</definedName>
    <definedName name="_4">#REF!</definedName>
    <definedName name="_4_U">#REF!</definedName>
    <definedName name="_40">#REF!</definedName>
    <definedName name="_40_U">#REF!</definedName>
    <definedName name="_41">#REF!</definedName>
    <definedName name="_41_U">#REF!</definedName>
    <definedName name="_42">#REF!</definedName>
    <definedName name="_42_U">#REF!</definedName>
    <definedName name="_43">#REF!</definedName>
    <definedName name="_43_U">#REF!</definedName>
    <definedName name="_44">#REF!</definedName>
    <definedName name="_44_U">#REF!</definedName>
    <definedName name="_45">#REF!</definedName>
    <definedName name="_45_U">#REF!</definedName>
    <definedName name="_46">#REF!</definedName>
    <definedName name="_46_U">#REF!</definedName>
    <definedName name="_47">#REF!</definedName>
    <definedName name="_47_U">#REF!</definedName>
    <definedName name="_48">#REF!</definedName>
    <definedName name="_48_U">#REF!</definedName>
    <definedName name="_49">#REF!</definedName>
    <definedName name="_49_U">#REF!</definedName>
    <definedName name="_5">#REF!</definedName>
    <definedName name="_5_U">#REF!</definedName>
    <definedName name="_50">#REF!</definedName>
    <definedName name="_50_U">#REF!</definedName>
    <definedName name="_51">#REF!</definedName>
    <definedName name="_51_U">#REF!</definedName>
    <definedName name="_52">#REF!</definedName>
    <definedName name="_52_U">#REF!</definedName>
    <definedName name="_53">#REF!</definedName>
    <definedName name="_53_U">#REF!</definedName>
    <definedName name="_54">#REF!</definedName>
    <definedName name="_54_U">#REF!</definedName>
    <definedName name="_55">#REF!</definedName>
    <definedName name="_55_U">#REF!</definedName>
    <definedName name="_56">#REF!</definedName>
    <definedName name="_56_U">#REF!</definedName>
    <definedName name="_57">#REF!</definedName>
    <definedName name="_57_U">#REF!</definedName>
    <definedName name="_58">#REF!</definedName>
    <definedName name="_58_U">#REF!</definedName>
    <definedName name="_59">#REF!</definedName>
    <definedName name="_59_U">#REF!</definedName>
    <definedName name="_6">#REF!</definedName>
    <definedName name="_6_U">#REF!</definedName>
    <definedName name="_60">#REF!</definedName>
    <definedName name="_60_U">#REF!</definedName>
    <definedName name="_61">#REF!</definedName>
    <definedName name="_61_U">#REF!</definedName>
    <definedName name="_62">#REF!</definedName>
    <definedName name="_62_U">#REF!</definedName>
    <definedName name="_63">#REF!</definedName>
    <definedName name="_63_U">#REF!</definedName>
    <definedName name="_64">#REF!</definedName>
    <definedName name="_64_U">#REF!</definedName>
    <definedName name="_7">#REF!</definedName>
    <definedName name="_7_U">#REF!</definedName>
    <definedName name="_8">#REF!</definedName>
    <definedName name="_8_U">#REF!</definedName>
    <definedName name="_9">#REF!</definedName>
    <definedName name="_9_U">#REF!</definedName>
    <definedName name="_bod1">#REF!</definedName>
    <definedName name="_fak02">#REF!</definedName>
    <definedName name="_fak03">#REF!</definedName>
    <definedName name="_fak05">#REF!</definedName>
    <definedName name="_fak06">#REF!</definedName>
    <definedName name="_fak07">#REF!</definedName>
    <definedName name="_fak08">#REF!</definedName>
    <definedName name="_fak09">#REF!</definedName>
    <definedName name="_fak10">#REF!</definedName>
    <definedName name="_fak11">#REF!</definedName>
    <definedName name="_fak12">#REF!</definedName>
    <definedName name="_fak2">#REF!</definedName>
    <definedName name="_fak3">#REF!</definedName>
    <definedName name="_kab02">#REF!</definedName>
    <definedName name="_kab03">#REF!</definedName>
    <definedName name="_kab05">#REF!</definedName>
    <definedName name="_kab06">#REF!</definedName>
    <definedName name="_kab07">#REF!</definedName>
    <definedName name="_kab08">#REF!</definedName>
    <definedName name="_kab09">#REF!</definedName>
    <definedName name="_kab10">#REF!</definedName>
    <definedName name="_kab11">#REF!</definedName>
    <definedName name="_kab12">#REF!</definedName>
    <definedName name="_man03">#REF!</definedName>
    <definedName name="_man05">#REF!</definedName>
    <definedName name="_man06">#REF!</definedName>
    <definedName name="_man07">#REF!</definedName>
    <definedName name="_man08">#REF!</definedName>
    <definedName name="_man09">#REF!</definedName>
    <definedName name="_man10">#REF!</definedName>
    <definedName name="_man11">#REF!</definedName>
    <definedName name="_man12">#REF!</definedName>
    <definedName name="_man2">#REF!</definedName>
    <definedName name="_mat02">#REF!</definedName>
    <definedName name="_mat06">#REF!</definedName>
    <definedName name="_mtt012">#REF!</definedName>
    <definedName name="_mtt02">#REF!</definedName>
    <definedName name="_mtt05">#REF!</definedName>
    <definedName name="_mtt06">#REF!</definedName>
    <definedName name="_mtt07">#REF!</definedName>
    <definedName name="_mtt1">#REF!</definedName>
    <definedName name="_mtt2">#REF!</definedName>
    <definedName name="_mtt3">#REF!</definedName>
    <definedName name="_mtt4">#REF!</definedName>
    <definedName name="_mtt8">#REF!</definedName>
    <definedName name="_ns006">#REF!</definedName>
    <definedName name="_ns012">#REF!</definedName>
    <definedName name="_ns03">#REF!</definedName>
    <definedName name="_ns05">#REF!</definedName>
    <definedName name="_ns06">#REF!</definedName>
    <definedName name="_ns07">#REF!</definedName>
    <definedName name="_ns08">#REF!</definedName>
    <definedName name="_ns09">#REF!</definedName>
    <definedName name="_ns1">#REF!</definedName>
    <definedName name="_ns10">#REF!</definedName>
    <definedName name="_ns11">#REF!</definedName>
    <definedName name="_ns12">#REF!</definedName>
    <definedName name="_ns2">#REF!</definedName>
    <definedName name="_ns4">#REF!</definedName>
    <definedName name="_nso03">#REF!</definedName>
    <definedName name="_nso07">#REF!</definedName>
    <definedName name="_nso08">#REF!</definedName>
    <definedName name="_nso09">#REF!</definedName>
    <definedName name="_nso10">#REF!</definedName>
    <definedName name="_nso11">#REF!</definedName>
    <definedName name="_nso2">#REF!</definedName>
    <definedName name="_nso5">#REF!</definedName>
    <definedName name="_nss2">#REF!</definedName>
    <definedName name="_opr02">#REF!</definedName>
    <definedName name="_opr03">#REF!</definedName>
    <definedName name="_opr05">#REF!</definedName>
    <definedName name="_opr06">#REF!</definedName>
    <definedName name="_opr07">#REF!</definedName>
    <definedName name="_opr08">#REF!</definedName>
    <definedName name="_opr09">#REF!</definedName>
    <definedName name="_opr10">#REF!</definedName>
    <definedName name="_opr11">#REF!</definedName>
    <definedName name="_opr12">#REF!</definedName>
    <definedName name="_Order1" hidden="1">255</definedName>
    <definedName name="_orm03">#REF!</definedName>
    <definedName name="_orm05">#REF!</definedName>
    <definedName name="_orm07">#REF!</definedName>
    <definedName name="_orm08">#REF!</definedName>
    <definedName name="_orm09">#REF!</definedName>
    <definedName name="_orm10">#REF!</definedName>
    <definedName name="_orm11">#REF!</definedName>
    <definedName name="_orm12">#REF!</definedName>
    <definedName name="_ost02">#REF!</definedName>
    <definedName name="_ost03">#REF!</definedName>
    <definedName name="_ost036">#REF!</definedName>
    <definedName name="_ost05">#REF!</definedName>
    <definedName name="_ost07">#REF!</definedName>
    <definedName name="_ost08">#REF!</definedName>
    <definedName name="_ost09">#REF!</definedName>
    <definedName name="_ost10">#REF!</definedName>
    <definedName name="_ost11">#REF!</definedName>
    <definedName name="_ost12">#REF!</definedName>
    <definedName name="_rab9">#REF!</definedName>
    <definedName name="_ras02">#REF!</definedName>
    <definedName name="_ras03">#REF!</definedName>
    <definedName name="_ras05">#REF!</definedName>
    <definedName name="_ras06">#REF!</definedName>
    <definedName name="_ras08">#REF!</definedName>
    <definedName name="_ras09">#REF!</definedName>
    <definedName name="_ras10">#REF!</definedName>
    <definedName name="_ras11">#REF!</definedName>
    <definedName name="_ras12">#REF!</definedName>
    <definedName name="ANEX_I" localSheetId="0">[1]List1!$S$8</definedName>
    <definedName name="ANEX_I">[1]List1!$S$8</definedName>
    <definedName name="ANEX_II" localSheetId="0">[1]List1!$S$9</definedName>
    <definedName name="ANEX_II">[1]List1!$S$9</definedName>
    <definedName name="ASD">#REF!</definedName>
    <definedName name="AUTOR">#REF!</definedName>
    <definedName name="AVANS_ISPL" localSheetId="0">[1]List1!$E$40</definedName>
    <definedName name="AVANS_ISPL">[1]List1!$E$40</definedName>
    <definedName name="AVD">#REF!</definedName>
    <definedName name="b" localSheetId="2">#REF!</definedName>
    <definedName name="b" localSheetId="4">#REF!</definedName>
    <definedName name="b">#REF!</definedName>
    <definedName name="BETONSKI_I_ARM.BET._RADOVI">#REF!</definedName>
    <definedName name="BETONSKI_I_ARM.BETONSKI_RADOVI">#REF!</definedName>
    <definedName name="BOD">#REF!</definedName>
    <definedName name="BODIC">#REF!</definedName>
    <definedName name="BODICA">#REF!</definedName>
    <definedName name="BORDURA">#REF!</definedName>
    <definedName name="BORDURA_1">#REF!</definedName>
    <definedName name="BR_STR_1">#REF!</definedName>
    <definedName name="BR_STR_2">#REF!</definedName>
    <definedName name="brav">[2]Troskovnik!#REF!</definedName>
    <definedName name="BRAVARIJA_SKLONIŠTA" localSheetId="2">#REF!</definedName>
    <definedName name="BRAVARIJA_SKLONIŠTA" localSheetId="4">#REF!</definedName>
    <definedName name="BRAVARIJA_SKLONIŠTA">#REF!</definedName>
    <definedName name="BROJ_KUCA">#REF!</definedName>
    <definedName name="BROJ_LISTOVA">#REF!</definedName>
    <definedName name="BROJ_SIT" localSheetId="0">[1]List1!$S$11</definedName>
    <definedName name="BROJ_SIT">[1]List1!$S$11</definedName>
    <definedName name="Brojanje_R2" localSheetId="0">[3]Automatika!$A$8</definedName>
    <definedName name="Brojanje_R2">[3]Automatika!$A$8</definedName>
    <definedName name="COPY_8">#REF!</definedName>
    <definedName name="_xlnm.Criteria">#REF!</definedName>
    <definedName name="CRNA_BRAVARIJA">#REF!</definedName>
    <definedName name="č" localSheetId="2">#REF!</definedName>
    <definedName name="č" localSheetId="4">#REF!</definedName>
    <definedName name="č">#REF!</definedName>
    <definedName name="ČELIČNA_KONSTRUKCIJA" localSheetId="2">#REF!</definedName>
    <definedName name="ČELIČNA_KONSTRUKCIJA" localSheetId="4">#REF!</definedName>
    <definedName name="ČELIČNA_KONSTRUKCIJA">#REF!</definedName>
    <definedName name="DAT_SIT">#REF!</definedName>
    <definedName name="DATOTEKA">#REF!</definedName>
    <definedName name="DATUM_DANAS">#REF!</definedName>
    <definedName name="dd">#REF!</definedName>
    <definedName name="DIMNJACI">#REF!</definedName>
    <definedName name="DIREKTOR">#REF!</definedName>
    <definedName name="DIZALA">#REF!</definedName>
    <definedName name="DODAVANJE">#REF!</definedName>
    <definedName name="DOP_UGOV">#REF!</definedName>
    <definedName name="DOPUNSKI_UGOVOR">#REF!</definedName>
    <definedName name="dsdfsd">[2]Troskovnik!#REF!</definedName>
    <definedName name="dwqd">#REF!</definedName>
    <definedName name="E" localSheetId="2">#REF!</definedName>
    <definedName name="E" localSheetId="4">#REF!</definedName>
    <definedName name="E">#REF!</definedName>
    <definedName name="ESTER">#REF!</definedName>
    <definedName name="EXCEG">#REF!</definedName>
    <definedName name="Excel_BuiltIn_Print_Area_1" localSheetId="3">#REF!</definedName>
    <definedName name="Excel_BuiltIn_Print_Area_1" localSheetId="4">#REF!</definedName>
    <definedName name="Excel_BuiltIn_Print_Area_1">#REF!</definedName>
    <definedName name="Excel_BuiltIn_Print_Area_1___1">#REF!</definedName>
    <definedName name="Excel_BuiltIn_Print_Area_1_1" localSheetId="3">#REF!</definedName>
    <definedName name="Excel_BuiltIn_Print_Area_1_1" localSheetId="4">#REF!</definedName>
    <definedName name="Excel_BuiltIn_Print_Area_1_1" localSheetId="0">#REF!</definedName>
    <definedName name="Excel_BuiltIn_Print_Area_1_1">#REF!</definedName>
    <definedName name="Excel_BuiltIn_Print_Area_1_1_1" localSheetId="3">#REF!</definedName>
    <definedName name="Excel_BuiltIn_Print_Area_1_1_1" localSheetId="4">#REF!</definedName>
    <definedName name="Excel_BuiltIn_Print_Area_1_1_1" localSheetId="0">#REF!</definedName>
    <definedName name="Excel_BuiltIn_Print_Area_1_1_1">#REF!</definedName>
    <definedName name="Excel_BuiltIn_Print_Area_1_2">#REF!</definedName>
    <definedName name="Excel_BuiltIn_Print_Area_1_3">#REF!</definedName>
    <definedName name="Excel_BuiltIn_Print_Area_2">#REF!</definedName>
    <definedName name="Excel_BuiltIn_Print_Area_2_1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6_1">#REF!</definedName>
    <definedName name="Excel_BuiltIn_Print_Area_9">"$"</definedName>
    <definedName name="Excel_BuiltIn_Print_Titles" localSheetId="2">#REF!</definedName>
    <definedName name="Excel_BuiltIn_Print_Titles" localSheetId="4">#REF!</definedName>
    <definedName name="Excel_BuiltIn_Print_Titles">#REF!</definedName>
    <definedName name="Excel_BuiltIn_Print_Titles_1" localSheetId="2">#REF!</definedName>
    <definedName name="Excel_BuiltIn_Print_Titles_1" localSheetId="3">'[4]C. VODOVOD I KANALIZACIJA'!#REF!</definedName>
    <definedName name="Excel_BuiltIn_Print_Titles_1" localSheetId="4">#REF!</definedName>
    <definedName name="Excel_BuiltIn_Print_Titles_1" localSheetId="0">#REF!</definedName>
    <definedName name="Excel_BuiltIn_Print_Titles_1">#REF!</definedName>
    <definedName name="Excel_BuiltIn_Print_Titles_1___1">#REF!</definedName>
    <definedName name="Excel_BuiltIn_Print_Titles_1_1">#REF!</definedName>
    <definedName name="Excel_BuiltIn_Print_Titles_10">NA()</definedName>
    <definedName name="Excel_BuiltIn_Print_Titles_11">NA()</definedName>
    <definedName name="Excel_BuiltIn_Print_Titles_12">NA()</definedName>
    <definedName name="Excel_BuiltIn_Print_Titles_13">NA()</definedName>
    <definedName name="Excel_BuiltIn_Print_Titles_14">NA()</definedName>
    <definedName name="Excel_BuiltIn_Print_Titles_15">NA()</definedName>
    <definedName name="Excel_BuiltIn_Print_Titles_16">NA()</definedName>
    <definedName name="Excel_BuiltIn_Print_Titles_17">NA()</definedName>
    <definedName name="Excel_BuiltIn_Print_Titles_18">NA()</definedName>
    <definedName name="Excel_BuiltIn_Print_Titles_19">NA()</definedName>
    <definedName name="Excel_BuiltIn_Print_Titles_2">NA()</definedName>
    <definedName name="Excel_BuiltIn_Print_Titles_20">NA()</definedName>
    <definedName name="Excel_BuiltIn_Print_Titles_21">NA()</definedName>
    <definedName name="Excel_BuiltIn_Print_Titles_22">NA()</definedName>
    <definedName name="Excel_BuiltIn_Print_Titles_23">NA()</definedName>
    <definedName name="Excel_BuiltIn_Print_Titles_24">NA()</definedName>
    <definedName name="Excel_BuiltIn_Print_Titles_25">NA()</definedName>
    <definedName name="Excel_BuiltIn_Print_Titles_3">NA()</definedName>
    <definedName name="Excel_BuiltIn_Print_Titles_4">NA()</definedName>
    <definedName name="Excel_BuiltIn_Print_Titles_5">NA()</definedName>
    <definedName name="Excel_BuiltIn_Print_Titles_6">NA()</definedName>
    <definedName name="Excel_BuiltIn_Print_Titles_6___6">#REF!</definedName>
    <definedName name="Excel_BuiltIn_Print_Titles_7">"$"</definedName>
    <definedName name="Excel_BuiltIn_Print_Titles_8">NA()</definedName>
    <definedName name="Excel_BuiltIn_Print_Titles_9">NA()</definedName>
    <definedName name="_xlnm.Extract">#REF!</definedName>
    <definedName name="fak">#REF!</definedName>
    <definedName name="fakk02">#REF!</definedName>
    <definedName name="fakns">#REF!</definedName>
    <definedName name="fakns2">#REF!</definedName>
    <definedName name="fakponude">#REF!</definedName>
    <definedName name="FASADERSKI_RADOVI" localSheetId="2">#REF!</definedName>
    <definedName name="FASADERSKI_RADOVI" localSheetId="4">#REF!</definedName>
    <definedName name="FASADERSKI_RADOVI">#REF!</definedName>
    <definedName name="g" localSheetId="3">#REF!</definedName>
    <definedName name="g" localSheetId="4">#REF!</definedName>
    <definedName name="g" localSheetId="0">#REF!</definedName>
    <definedName name="g">#REF!</definedName>
    <definedName name="gdje" localSheetId="3">#REF!</definedName>
    <definedName name="gdje" localSheetId="4">#REF!</definedName>
    <definedName name="gdje" localSheetId="0">#REF!</definedName>
    <definedName name="gdje">#REF!</definedName>
    <definedName name="GLAVNI">#REF!</definedName>
    <definedName name="GOD_POC">#REF!</definedName>
    <definedName name="GOD_SIT" localSheetId="0">[1]List1!$T$22</definedName>
    <definedName name="GOD_SIT">[1]List1!$T$22</definedName>
    <definedName name="Gradjevina">#REF!</definedName>
    <definedName name="hakns4">#REF!</definedName>
    <definedName name="HHH">#REF!</definedName>
    <definedName name="I">#REF!</definedName>
    <definedName name="II">#REF!</definedName>
    <definedName name="III">#REF!</definedName>
    <definedName name="IME_DAT">#REF!</definedName>
    <definedName name="INOX_BRAVARIJA">#REF!</definedName>
    <definedName name="INVEST_ADRESA" localSheetId="0">[1]List1!$F$3</definedName>
    <definedName name="INVEST_ADRESA">[1]List1!$F$3</definedName>
    <definedName name="INVEST_MAT_BROJ" localSheetId="0">[1]List1!$N$3</definedName>
    <definedName name="INVEST_MAT_BROJ">[1]List1!$N$3</definedName>
    <definedName name="INVESTITOR" localSheetId="0">[1]List1!$F$2</definedName>
    <definedName name="INVESTITOR">[1]List1!$F$2</definedName>
    <definedName name="ISPIS">#REF!</definedName>
    <definedName name="IV">#REF!</definedName>
    <definedName name="IX">#REF!</definedName>
    <definedName name="IZOLACIJE" localSheetId="2">[5]dvorana!#REF!</definedName>
    <definedName name="IZOLACIJE" localSheetId="4">[5]dvorana!#REF!</definedName>
    <definedName name="IZOLACIJE">[5]dvorana!#REF!</definedName>
    <definedName name="IZOLATERSKI_RADOVI" localSheetId="2">#REF!</definedName>
    <definedName name="IZOLATERSKI_RADOVI" localSheetId="4">#REF!</definedName>
    <definedName name="IZOLATERSKI_RADOVI">#REF!</definedName>
    <definedName name="IZVOD_ADRESA" localSheetId="0">[1]List1!$F$8</definedName>
    <definedName name="IZVOD_ADRESA">[1]List1!$F$8</definedName>
    <definedName name="IZVOD_DIR" localSheetId="0">[1]List1!$F$9</definedName>
    <definedName name="IZVOD_DIR">[1]List1!$F$9</definedName>
    <definedName name="IZVODITELJ" localSheetId="0">[1]List1!$F$7</definedName>
    <definedName name="IZVODITELJ">[1]List1!$F$7</definedName>
    <definedName name="JJJ">#REF!</definedName>
    <definedName name="k" localSheetId="2">#REF!</definedName>
    <definedName name="k" localSheetId="4">#REF!</definedName>
    <definedName name="k">#REF!</definedName>
    <definedName name="kab">#REF!</definedName>
    <definedName name="kabeli">#REF!</definedName>
    <definedName name="kaknsormari">#REF!</definedName>
    <definedName name="KAMENARSKI_RADOVI">#REF!</definedName>
    <definedName name="KERAMIČARSKI_I_KAMENARSKI_RADOVI">[5]dvorana!#REF!</definedName>
    <definedName name="KERAMIČARSKI_RADOVI" localSheetId="2">#REF!</definedName>
    <definedName name="KERAMIČARSKI_RADOVI" localSheetId="4">#REF!</definedName>
    <definedName name="KERAMIČARSKI_RADOVI">#REF!</definedName>
    <definedName name="KLASA" localSheetId="0">[1]List1!$F$13</definedName>
    <definedName name="KLASA">[1]List1!$F$13</definedName>
    <definedName name="kod">#REF!</definedName>
    <definedName name="Kolnik_16.3." localSheetId="0">'[6]16. Prometnice'!$G$277</definedName>
    <definedName name="Kolnik_16.3.">'[6]16. Prometnice'!$G$277</definedName>
    <definedName name="KRAJ">#REF!</definedName>
    <definedName name="KROVOPOKRIVAČKI_RADOVI" localSheetId="2">#REF!</definedName>
    <definedName name="KROVOPOKRIVAČKI_RADOVI" localSheetId="4">#REF!</definedName>
    <definedName name="KROVOPOKRIVAČKI_RADOVI">#REF!</definedName>
    <definedName name="KUCE_U_OBRADI">#REF!</definedName>
    <definedName name="labellla">#REF!</definedName>
    <definedName name="LIMARSKI_RADOVI">#REF!</definedName>
    <definedName name="M">#REF!</definedName>
    <definedName name="mantr">#REF!</definedName>
    <definedName name="mantr4">#REF!</definedName>
    <definedName name="MAT_BROJ" localSheetId="0">[1]List1!$F$12</definedName>
    <definedName name="MAT_BROJ">[1]List1!$F$12</definedName>
    <definedName name="matost">#REF!</definedName>
    <definedName name="matrix" localSheetId="3">#REF!</definedName>
    <definedName name="matrix" localSheetId="4">#REF!</definedName>
    <definedName name="matrix" localSheetId="0">#REF!</definedName>
    <definedName name="matrix">#REF!</definedName>
    <definedName name="MJES_AVANS" localSheetId="4">#REF!</definedName>
    <definedName name="MJES_AVANS" localSheetId="0">#REF!</definedName>
    <definedName name="MJES_AVANS">#REF!</definedName>
    <definedName name="MJES_BROJ">#REF!</definedName>
    <definedName name="MJES_BRUTTO" localSheetId="4">#REF!</definedName>
    <definedName name="MJES_BRUTTO" localSheetId="0">#REF!</definedName>
    <definedName name="MJES_BRUTTO">#REF!</definedName>
    <definedName name="MJES_DIONICE" localSheetId="0">#REF!</definedName>
    <definedName name="MJES_DIONICE">#REF!</definedName>
    <definedName name="MJES_IZVR" localSheetId="0">#REF!</definedName>
    <definedName name="MJES_IZVR">#REF!</definedName>
    <definedName name="MJES_PDV" localSheetId="0">#REF!</definedName>
    <definedName name="MJES_PDV">#REF!</definedName>
    <definedName name="MJES_POC">#REF!</definedName>
    <definedName name="MJES_REAL">#REF!</definedName>
    <definedName name="MJES_SIT" localSheetId="0">[1]List1!$T$21</definedName>
    <definedName name="MJES_SIT">[1]List1!$T$21</definedName>
    <definedName name="MJES_ZA_OBR">#REF!</definedName>
    <definedName name="MJESTO">#REF!</definedName>
    <definedName name="mjesto_datum" localSheetId="0">[1]List1!$S$17</definedName>
    <definedName name="mjesto_datum">[1]List1!$S$17</definedName>
    <definedName name="MMMMMMMM">#REF!</definedName>
    <definedName name="mtt">#REF!</definedName>
    <definedName name="MTT0">#REF!</definedName>
    <definedName name="MTTK">#REF!</definedName>
    <definedName name="mtto">#REF!</definedName>
    <definedName name="mtto10">#REF!</definedName>
    <definedName name="mtto11">#REF!</definedName>
    <definedName name="mtto3">#REF!</definedName>
    <definedName name="mtto4">#REF!</definedName>
    <definedName name="mttorm">#REF!</definedName>
    <definedName name="mttpr">#REF!</definedName>
    <definedName name="MTTR">#REF!</definedName>
    <definedName name="N_DODAVANJE">#REF!</definedName>
    <definedName name="N_ISPIS">#REF!</definedName>
    <definedName name="N_ISPIS_N">#REF!</definedName>
    <definedName name="N_PREGLED">#REF!</definedName>
    <definedName name="N_PREGLED_N">#REF!</definedName>
    <definedName name="N_SPREMANJE">#REF!</definedName>
    <definedName name="N_SPREMANJE_N">#REF!</definedName>
    <definedName name="N_UNOS">#REF!</definedName>
    <definedName name="N_UNOS_N">#REF!</definedName>
    <definedName name="NADZOR" localSheetId="0">[1]List1!$F$36</definedName>
    <definedName name="NADZOR">[1]List1!$F$36</definedName>
    <definedName name="nafak11">#REF!</definedName>
    <definedName name="NAP_DODAVANJE">#REF!</definedName>
    <definedName name="NAP_ISPIS">#REF!</definedName>
    <definedName name="NAP_PREGLED">#REF!</definedName>
    <definedName name="NAP_SPREMANJE">#REF!</definedName>
    <definedName name="NAP_UNOS">#REF!</definedName>
    <definedName name="NAPUTAK">#REF!</definedName>
    <definedName name="NASELJE" localSheetId="0">[1]List1!$T$5</definedName>
    <definedName name="NASELJE">[1]List1!$T$5</definedName>
    <definedName name="NASLOVNICA">#REF!</definedName>
    <definedName name="NEHRĐAJUĆA_BRAVARIJA" localSheetId="2">#REF!</definedName>
    <definedName name="NEHRĐAJUĆA_BRAVARIJA" localSheetId="4">#REF!</definedName>
    <definedName name="NEHRĐAJUĆA_BRAVARIJA">#REF!</definedName>
    <definedName name="ns">#REF!</definedName>
    <definedName name="ns4o">#REF!</definedName>
    <definedName name="nsfak10">#REF!</definedName>
    <definedName name="nsfak12">#REF!</definedName>
    <definedName name="nsfak3">#REF!</definedName>
    <definedName name="nsfak5">#REF!</definedName>
    <definedName name="nsfak6">#REF!</definedName>
    <definedName name="nsfak7">#REF!</definedName>
    <definedName name="nsfak8">#REF!</definedName>
    <definedName name="nsfak9">#REF!</definedName>
    <definedName name="nsormari">#REF!</definedName>
    <definedName name="OBJEKT">#REF!</definedName>
    <definedName name="OBRACUN">#REF!</definedName>
    <definedName name="OBRADIO" localSheetId="0">[1]List1!$F$37</definedName>
    <definedName name="OBRADIO">[1]List1!$F$37</definedName>
    <definedName name="ODG_2">#REF!</definedName>
    <definedName name="ODGOVOR_1">#REF!</definedName>
    <definedName name="ODGOVOR_2">#REF!</definedName>
    <definedName name="ODGOVOR_3">#REF!</definedName>
    <definedName name="ODGOVOR_4">#REF!</definedName>
    <definedName name="Odvod_16.4." localSheetId="0">'[6]16. Prometnice'!$G$329</definedName>
    <definedName name="Odvod_16.4.">'[6]16. Prometnice'!$G$329</definedName>
    <definedName name="OKON_SIT">#REF!</definedName>
    <definedName name="OKON_SIT_I">#REF!</definedName>
    <definedName name="OPCINA">#REF!</definedName>
    <definedName name="ope_evid">#REF!</definedName>
    <definedName name="opr">#REF!</definedName>
    <definedName name="oprema">#REF!</definedName>
    <definedName name="orm">#REF!</definedName>
    <definedName name="ormari">#REF!</definedName>
    <definedName name="OSNOV_POD">#REF!</definedName>
    <definedName name="OSNOVNI_PODATCI">#REF!</definedName>
    <definedName name="ost">#REF!</definedName>
    <definedName name="OSTALI_RADOVI" localSheetId="2">#REF!</definedName>
    <definedName name="OSTALI_RADOVI" localSheetId="4">#REF!</definedName>
    <definedName name="OSTALI_RADOVI">#REF!</definedName>
    <definedName name="ostalo">#REF!</definedName>
    <definedName name="PDV" localSheetId="0">[1]List1!$G$22</definedName>
    <definedName name="PDV">[1]List1!$G$22</definedName>
    <definedName name="PILOTI" localSheetId="2">#REF!</definedName>
    <definedName name="PILOTI" localSheetId="4">#REF!</definedName>
    <definedName name="PILOTI">#REF!</definedName>
    <definedName name="PODACI">#REF!</definedName>
    <definedName name="PODOVI" localSheetId="2">#REF!</definedName>
    <definedName name="PODOVI" localSheetId="4">#REF!</definedName>
    <definedName name="PODOVI">#REF!</definedName>
    <definedName name="PODRUCJE" localSheetId="0">[1]List1!$T$2</definedName>
    <definedName name="PODRUCJE">[1]List1!$T$2</definedName>
    <definedName name="Ponudjac">#REF!</definedName>
    <definedName name="pop" localSheetId="2">#REF!</definedName>
    <definedName name="pop" localSheetId="4">#REF!</definedName>
    <definedName name="pop">#REF!</definedName>
    <definedName name="PREDH_SIT" localSheetId="0">[1]List1!$F$70</definedName>
    <definedName name="PREDH_SIT">[1]List1!$F$70</definedName>
    <definedName name="PREGLED">#REF!</definedName>
    <definedName name="PREGRADNE_STIJENE" localSheetId="2">#REF!</definedName>
    <definedName name="PREGRADNE_STIJENE" localSheetId="4">#REF!</definedName>
    <definedName name="PREGRADNE_STIJENE">#REF!</definedName>
    <definedName name="prekidači">#REF!</definedName>
    <definedName name="_xlnm.Print_Area" localSheetId="1">'A-1. PRIPREMNI RADOVI'!$A$1:$F$21</definedName>
    <definedName name="_xlnm.Print_Area" localSheetId="2">'B-1. AB RADOVI'!$A$1:$F$27</definedName>
    <definedName name="_xlnm.Print_Area" localSheetId="3">'C-2. KROVOPOKRIVAČKI RADOVI'!$A$1:$F$19</definedName>
    <definedName name="_xlnm.Print_Area" localSheetId="4">'C-3. DRVENI PROZORI '!$A$1:$F$20</definedName>
    <definedName name="_xlnm.Print_Area" localSheetId="0">NASLOV!$A$1:$I$37</definedName>
    <definedName name="_xlnm.Print_Area" localSheetId="5">REKAPITULACIJA!$A$1:$E$22</definedName>
    <definedName name="Print_Area_MI">'[7]F.9.ANTENE'!#REF!</definedName>
    <definedName name="Pripr_16.1." localSheetId="0">'[6]16. Prometnice'!$G$66</definedName>
    <definedName name="Pripr_16.1.">'[6]16. Prometnice'!$G$66</definedName>
    <definedName name="PRIPREMIO">#REF!</definedName>
    <definedName name="PRIV_SIT">#REF!</definedName>
    <definedName name="PRIV_SIT_I">#REF!</definedName>
    <definedName name="PRIV_SIT_II">#REF!</definedName>
    <definedName name="PROTUPOŽARNA_BRAVARIJA" localSheetId="2">#REF!</definedName>
    <definedName name="PROTUPOŽARNA_BRAVARIJA" localSheetId="4">#REF!</definedName>
    <definedName name="PROTUPOŽARNA_BRAVARIJA">#REF!</definedName>
    <definedName name="pt" localSheetId="3">#REF!</definedName>
    <definedName name="pt" localSheetId="4">#REF!</definedName>
    <definedName name="pt" localSheetId="0">#REF!</definedName>
    <definedName name="pt">#REF!</definedName>
    <definedName name="R_E_K_A_P_I_T_U_L_A_C_I_J_A">#REF!</definedName>
    <definedName name="rabpr10">#REF!</definedName>
    <definedName name="rabpr11">#REF!</definedName>
    <definedName name="rabpr12">#REF!</definedName>
    <definedName name="rabpr2">#REF!</definedName>
    <definedName name="rabpr3">#REF!</definedName>
    <definedName name="rabpr4">#REF!</definedName>
    <definedName name="rabpr5">#REF!</definedName>
    <definedName name="rabpr6">#REF!</definedName>
    <definedName name="rabpr7">#REF!</definedName>
    <definedName name="rabpr8">#REF!</definedName>
    <definedName name="rabprek">#REF!</definedName>
    <definedName name="RADILISTE" localSheetId="0">[1]List1!$T$3</definedName>
    <definedName name="RADILISTE">[1]List1!$T$3</definedName>
    <definedName name="RADOVI" localSheetId="0">[1]List1!$F$4</definedName>
    <definedName name="RADOVI">[1]List1!$F$4</definedName>
    <definedName name="rasv07">#REF!</definedName>
    <definedName name="rasvj">#REF!</definedName>
    <definedName name="rasvjeta">#REF!</definedName>
    <definedName name="RavniKrov" localSheetId="2">#REF!</definedName>
    <definedName name="RavniKrov" localSheetId="4">#REF!</definedName>
    <definedName name="RavniKrov">#REF!</definedName>
    <definedName name="rbr" localSheetId="2">#REF!</definedName>
    <definedName name="rbr" localSheetId="4">#REF!</definedName>
    <definedName name="rbr">#REF!</definedName>
    <definedName name="rdmrab">#REF!</definedName>
    <definedName name="REALIZACIJA" localSheetId="0">[1]List1!$J$571</definedName>
    <definedName name="REALIZACIJA">[1]List1!$J$571</definedName>
    <definedName name="REALIZACIJA_1998" localSheetId="0">[1]List1!$F$17</definedName>
    <definedName name="REALIZACIJA_1998">[1]List1!$F$17</definedName>
    <definedName name="RED_BR_SIT">#REF!</definedName>
    <definedName name="RED_BROJ_SIT" localSheetId="0">[1]List1!$S$12</definedName>
    <definedName name="RED_BROJ_SIT">[1]List1!$S$12</definedName>
    <definedName name="REKAPITULACIJA">#REF!</definedName>
    <definedName name="ritrab">#REF!</definedName>
    <definedName name="RTG_BRAVARIJA" localSheetId="2">#REF!</definedName>
    <definedName name="RTG_BRAVARIJA" localSheetId="4">#REF!</definedName>
    <definedName name="RTG_BRAVARIJA">#REF!</definedName>
    <definedName name="RUŠENJA_I_PRILAGODBE" localSheetId="2">#REF!</definedName>
    <definedName name="RUŠENJA_I_PRILAGODBE" localSheetId="4">#REF!</definedName>
    <definedName name="RUŠENJA_I_PRILAGODBE">#REF!</definedName>
    <definedName name="RUŠENJA_I_PRILAGODBE_GRAĐEVINSKIH_ELEMENATA_POSTOJEĆIH_GRAĐEVINA" localSheetId="2">[5]dvorana!#REF!</definedName>
    <definedName name="RUŠENJA_I_PRILAGODBE_GRAĐEVINSKIH_ELEMENATA_POSTOJEĆIH_GRAĐEVINA" localSheetId="4">[5]dvorana!#REF!</definedName>
    <definedName name="RUŠENJA_I_PRILAGODBE_GRAĐEVINSKIH_ELEMENATA_POSTOJEĆIH_GRAĐEVINA">[5]dvorana!#REF!</definedName>
    <definedName name="Sign_16.5." localSheetId="0">'[6]16. Prometnice'!$G$408</definedName>
    <definedName name="Sign_16.5.">'[6]16. Prometnice'!$G$408</definedName>
    <definedName name="SIT_BROJ">#REF!</definedName>
    <definedName name="SIT_FAZE">#REF!</definedName>
    <definedName name="SITUAC_PRIV">#REF!</definedName>
    <definedName name="SOBOSLIKARSKI_RADOVI" localSheetId="2">#REF!</definedName>
    <definedName name="SOBOSLIKARSKI_RADOVI" localSheetId="4">#REF!</definedName>
    <definedName name="SOBOSLIKARSKI_RADOVI">#REF!</definedName>
    <definedName name="SPREMANJE">#REF!</definedName>
    <definedName name="SPUŠTENI_STROPOVI">#REF!</definedName>
    <definedName name="STOLARSKI_RADOVI">#REF!</definedName>
    <definedName name="SVE_KUCE">#REF!</definedName>
    <definedName name="TEK_RACUN" localSheetId="0">[1]List1!$F$15</definedName>
    <definedName name="TEK_RACUN">[1]List1!$F$15</definedName>
    <definedName name="UGOV_AVANS" localSheetId="0">[1]List1!$G$19</definedName>
    <definedName name="UGOV_AVANS">[1]List1!$G$19</definedName>
    <definedName name="UGOV_BROJ" localSheetId="0">[1]List1!$F$11</definedName>
    <definedName name="UGOV_BROJ">[1]List1!$F$11</definedName>
    <definedName name="UGOV_DIONICE" localSheetId="0">[1]List1!$G$20</definedName>
    <definedName name="UGOV_DIONICE">[1]List1!$G$20</definedName>
    <definedName name="UGOV_IZNOS" localSheetId="0">[1]List1!$S$7</definedName>
    <definedName name="UGOV_IZNOS">[1]List1!$S$7</definedName>
    <definedName name="UKLANJANJE_OBJEKATA_I_IZGRADNJA_PRIVREMENE_SAOBRAČAJNICE" localSheetId="2">#REF!</definedName>
    <definedName name="UKLANJANJE_OBJEKATA_I_IZGRADNJA_PRIVREMENE_SAOBRAČAJNICE" localSheetId="4">#REF!</definedName>
    <definedName name="UKLANJANJE_OBJEKATA_I_IZGRADNJA_PRIVREMENE_SAOBRAČAJNICE">#REF!</definedName>
    <definedName name="UKUPNA_ISPLATA" localSheetId="3">#REF!</definedName>
    <definedName name="UKUPNA_ISPLATA" localSheetId="4">#REF!</definedName>
    <definedName name="UKUPNA_ISPLATA" localSheetId="0">#REF!</definedName>
    <definedName name="UKUPNA_ISPLATA">#REF!</definedName>
    <definedName name="UNOS">#REF!</definedName>
    <definedName name="UNOS_1">#REF!</definedName>
    <definedName name="UNOS_2">#REF!</definedName>
    <definedName name="UNOS_3">#REF!</definedName>
    <definedName name="UNOS_4">#REF!</definedName>
    <definedName name="UNOS_4_P">#REF!</definedName>
    <definedName name="UNUTARNJA_ALUMINIJSKA__BRAVARIJA">#REF!</definedName>
    <definedName name="UNUTARNJA_ALUMINIJSKA_BRAVARIJA">#REF!</definedName>
    <definedName name="URU_BROJ" localSheetId="0">[1]List1!$F$14</definedName>
    <definedName name="URU_BROJ">[1]List1!$F$14</definedName>
    <definedName name="V">#REF!</definedName>
    <definedName name="valuevx">42.314159</definedName>
    <definedName name="valuta" localSheetId="0">[1]List1!$N$22</definedName>
    <definedName name="valuta">[1]List1!$N$22</definedName>
    <definedName name="VANJSKA_ALUMINIJSKA__BRAVARIJA">#REF!</definedName>
    <definedName name="VANJSKA_ALUMINIJSKA_BRAVARIJA">#REF!</definedName>
    <definedName name="VEL_DATOTEKA">#REF!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I">#REF!</definedName>
    <definedName name="VII">#REF!</definedName>
    <definedName name="VIII">#REF!</definedName>
    <definedName name="VRSTA_SIT" localSheetId="0">[1]List1!$S$13</definedName>
    <definedName name="VRSTA_SIT">[1]List1!$S$13</definedName>
    <definedName name="X">#REF!</definedName>
    <definedName name="XI">#REF!</definedName>
    <definedName name="XII">#REF!</definedName>
    <definedName name="XIII">#REF!</definedName>
    <definedName name="XIV">#REF!</definedName>
    <definedName name="XV">#REF!</definedName>
    <definedName name="XX">#REF!</definedName>
    <definedName name="Z_55DBF86F_F6CD_4C34_A457_2B1B6B1FAF1E_.wvu.PrintArea" localSheetId="0" hidden="1">NASLOV!$A$1:$I$34</definedName>
    <definedName name="ZA_ISPLATU">#REF!</definedName>
    <definedName name="ZAGLAVLJE">#REF!</definedName>
    <definedName name="ZAGLAVLJE_1">#REF!</definedName>
    <definedName name="ZAP" localSheetId="0">[1]List1!$F$16</definedName>
    <definedName name="ZAP">[1]List1!$F$16</definedName>
    <definedName name="Zem_16.2." localSheetId="0">'[6]16. Prometnice'!$G$130</definedName>
    <definedName name="Zem_16.2.">'[6]16. Prometnice'!$G$130</definedName>
    <definedName name="ZEMLJANI_RADOVI" localSheetId="2">#REF!</definedName>
    <definedName name="ZEMLJANI_RADOVI" localSheetId="4">#REF!</definedName>
    <definedName name="ZEMLJANI_RADOVI">#REF!</definedName>
    <definedName name="ZIDARSKI_RADOVI" localSheetId="2">#REF!</definedName>
    <definedName name="ZIDARSKI_RADOVI" localSheetId="4">#REF!</definedName>
    <definedName name="ZIDARSKI_RADOVI">#REF!</definedName>
    <definedName name="ZUPANIJA" localSheetId="0">[1]List1!$F$5</definedName>
    <definedName name="ZUPANIJA">[1]List1!$F$5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67" l="1"/>
  <c r="B10" i="30"/>
  <c r="B9" i="30"/>
  <c r="A9" i="30"/>
  <c r="B20" i="84"/>
  <c r="B14" i="30" s="1"/>
  <c r="A20" i="84"/>
  <c r="A14" i="30" s="1"/>
  <c r="F18" i="84"/>
  <c r="F17" i="84"/>
  <c r="A15" i="84"/>
  <c r="F13" i="84"/>
  <c r="F12" i="84"/>
  <c r="D25" i="83"/>
  <c r="F25" i="83" s="1"/>
  <c r="A17" i="83"/>
  <c r="B27" i="83"/>
  <c r="A27" i="83"/>
  <c r="F21" i="83"/>
  <c r="F20" i="83"/>
  <c r="A23" i="83"/>
  <c r="F20" i="84" l="1"/>
  <c r="D14" i="30" s="1"/>
  <c r="F27" i="83"/>
  <c r="D9" i="30" s="1"/>
  <c r="D10" i="30" s="1"/>
  <c r="A7" i="67" l="1"/>
  <c r="A12" i="67" s="1"/>
  <c r="F17" i="67" l="1"/>
  <c r="F15" i="67"/>
  <c r="F10" i="67"/>
  <c r="F9" i="67"/>
  <c r="F7" i="67"/>
  <c r="F19" i="67" l="1"/>
  <c r="B19" i="67"/>
  <c r="B13" i="30" s="1"/>
  <c r="A19" i="67"/>
  <c r="A13" i="30" s="1"/>
  <c r="D13" i="30" l="1"/>
  <c r="D16" i="30" s="1"/>
  <c r="F19" i="2" l="1"/>
  <c r="B16" i="30" l="1"/>
  <c r="B6" i="30"/>
  <c r="B21" i="2"/>
  <c r="B5" i="30" s="1"/>
  <c r="A21" i="2"/>
  <c r="A5" i="30" s="1"/>
  <c r="F21" i="2" l="1"/>
  <c r="D5" i="30" s="1"/>
  <c r="D6" i="30" s="1"/>
  <c r="D18" i="30" s="1"/>
  <c r="D19" i="30" l="1"/>
  <c r="D20" i="30" s="1"/>
</calcChain>
</file>

<file path=xl/comments1.xml><?xml version="1.0" encoding="utf-8"?>
<comments xmlns="http://schemas.openxmlformats.org/spreadsheetml/2006/main">
  <authors>
    <author>Bruno Stemberger</author>
  </authors>
  <commentList>
    <comment ref="C21" authorId="0" shapeId="0">
      <text>
        <r>
          <rPr>
            <b/>
            <sz val="9"/>
            <color indexed="81"/>
            <rFont val="Tahoma"/>
            <charset val="238"/>
          </rPr>
          <t>Bruno Stemberger:</t>
        </r>
        <r>
          <rPr>
            <sz val="9"/>
            <color indexed="81"/>
            <rFont val="Tahoma"/>
            <charset val="238"/>
          </rPr>
          <t xml:space="preserve">
ispravljeno iz m3</t>
        </r>
      </text>
    </comment>
  </commentList>
</comments>
</file>

<file path=xl/comments2.xml><?xml version="1.0" encoding="utf-8"?>
<comments xmlns="http://schemas.openxmlformats.org/spreadsheetml/2006/main">
  <authors>
    <author>Bruno Stemberger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38"/>
          </rPr>
          <t>Bruno Stemberger:</t>
        </r>
        <r>
          <rPr>
            <sz val="9"/>
            <color indexed="81"/>
            <rFont val="Tahoma"/>
            <family val="2"/>
            <charset val="238"/>
          </rPr>
          <t xml:space="preserve">
Da li nam je ovo potrebno?</t>
        </r>
      </text>
    </comment>
  </commentList>
</comments>
</file>

<file path=xl/sharedStrings.xml><?xml version="1.0" encoding="utf-8"?>
<sst xmlns="http://schemas.openxmlformats.org/spreadsheetml/2006/main" count="127" uniqueCount="86">
  <si>
    <t>Redni
broj</t>
  </si>
  <si>
    <t>Opis stavke</t>
  </si>
  <si>
    <t>Jedinica
mjere</t>
  </si>
  <si>
    <t>Količina
stavke</t>
  </si>
  <si>
    <t>Jedinična cijena
stavke</t>
  </si>
  <si>
    <t>Ukupna cijena
stavke</t>
  </si>
  <si>
    <t>a)</t>
  </si>
  <si>
    <t>b)</t>
  </si>
  <si>
    <t>m2</t>
  </si>
  <si>
    <t>A</t>
  </si>
  <si>
    <t>PRIPREMNI RADOVI</t>
  </si>
  <si>
    <t>UREĐENJE I ORGANIZACIJA GRADILIŠTA</t>
  </si>
  <si>
    <t>kpl</t>
  </si>
  <si>
    <t>Izvođač mora imenovati odgovornog poslovođu i voditelja gradilišta, zamjena tih osoba tijekom kompletnog trajanja gradnje je dopuštena isključivo uz suglasnost Investitora i glavnog nadzornog inženjera gradilišta.</t>
  </si>
  <si>
    <t>Obračun po kompletu.</t>
  </si>
  <si>
    <t>C</t>
  </si>
  <si>
    <t>OBRTNIČKI RADOVI</t>
  </si>
  <si>
    <t xml:space="preserve">a) </t>
  </si>
  <si>
    <t>REKAPITULACIJA</t>
  </si>
  <si>
    <t>GRAĐEVINA</t>
  </si>
  <si>
    <t>MAPA</t>
  </si>
  <si>
    <t>NARUČITELJ</t>
  </si>
  <si>
    <t>IZVRŠITELJ</t>
  </si>
  <si>
    <t>AO16 d.o.o.</t>
  </si>
  <si>
    <t>Krešimirova 1, 51000 Rijeka</t>
  </si>
  <si>
    <t>OIB: 45953308247</t>
  </si>
  <si>
    <t>MJESTO I DATUM</t>
  </si>
  <si>
    <t>PDV (25%):</t>
  </si>
  <si>
    <t>m3</t>
  </si>
  <si>
    <t xml:space="preserve">UKUPNO </t>
  </si>
  <si>
    <t>PRIMORSKO GORANASKA ŽUPANIJA
DOM ZA STARIJE OSOBE "KANTRIDA"
ĐURO CATTI 6, 51000 RIJEKA
OIB: 08875443522</t>
  </si>
  <si>
    <t>REKONSTRUKCIJA 1. ETAŽE ZGRADE DOMA ZDRAVLJA U DELNICAMA
k.č. 14590/1 k.o. Delnice</t>
  </si>
  <si>
    <t>Rijeka, prosinac 2023.</t>
  </si>
  <si>
    <t>TROŠKOVNIK RADOVA  FAZA 2</t>
  </si>
  <si>
    <r>
      <rPr>
        <b/>
        <sz val="10"/>
        <rFont val="Tahoma"/>
        <family val="2"/>
      </rPr>
      <t>Opće smjernice</t>
    </r>
    <r>
      <rPr>
        <sz val="10"/>
        <rFont val="Tahoma"/>
        <family val="2"/>
      </rPr>
      <t xml:space="preserve">
Izvođač je dužan isplanirati uređenje gradilišta na način da ispunjava sve uvjete propisane:
- Zakonom o gradnji (NN 153/13, 20/17, 39/19, 125/19
- Pravilnik o zaštiti na radu na privremenim gradilištima NN 48/18  
- Pravilnik o sadržaju i izgledu ploče kojom se označava gradilište NN 42/14</t>
    </r>
  </si>
  <si>
    <r>
      <rPr>
        <b/>
        <sz val="10"/>
        <rFont val="Tahoma"/>
        <family val="2"/>
      </rPr>
      <t>Plan uređenja gradilišta</t>
    </r>
    <r>
      <rPr>
        <sz val="10"/>
        <rFont val="Tahoma"/>
        <family val="2"/>
      </rPr>
      <t xml:space="preserve">
Predviđeno uređenje gradilišta (skladišni prostori, korištenje dizalica, kranova i strojeva, prometne ceste i najam javnih površina itd.) 
</t>
    </r>
  </si>
  <si>
    <r>
      <rPr>
        <b/>
        <sz val="10"/>
        <rFont val="Tahoma"/>
        <family val="2"/>
      </rPr>
      <t xml:space="preserve">Utovarni i transportni troškovi </t>
    </r>
    <r>
      <rPr>
        <sz val="10"/>
        <rFont val="Tahoma"/>
        <family val="2"/>
      </rPr>
      <t xml:space="preserve">
Troškovi dovoza i odvoza za kompletno uređenje gradilišta uključujući sav pogonski materijal za uređenje gradilišta, uključujući sve pristojbe i troškovi moraju se uračunati u paušalnu cijenu uređenja gradilišta.
U cijenu obavezno uračunati i prikupljanje i odvoz na gradski deponij sve ambalaže od uređaja, namještaja, opreme, biljaka i sl. od svih dobavljača, odnosno izvođača.
U cijenu uračunati transport u gradilištu svih keramičkih, drvenih i sl. materijala koje dobavlja investitor.</t>
    </r>
  </si>
  <si>
    <r>
      <rPr>
        <b/>
        <sz val="10"/>
        <rFont val="Tahoma"/>
        <family val="2"/>
      </rPr>
      <t>Skladišni prostor</t>
    </r>
    <r>
      <rPr>
        <sz val="10"/>
        <rFont val="Tahoma"/>
        <family val="2"/>
      </rPr>
      <t xml:space="preserve">
Izvođač je dužan urediti skladišni prostor prema svojim potrebama. Po završetku izvedenih radova Izvođač je dužan ukloniti otpad, šutu kao i ostali nepotrebni građevinski materijal te dovesti mjetsa rada u uredno i besprijekorno stanje. Sve troškove potrebno  je uključiti u jediničnu cijenu.</t>
    </r>
  </si>
  <si>
    <r>
      <rPr>
        <b/>
        <sz val="10"/>
        <rFont val="Tahoma"/>
        <family val="2"/>
      </rPr>
      <t>Gradilišna ploča</t>
    </r>
    <r>
      <rPr>
        <sz val="10"/>
        <rFont val="Tahoma"/>
        <family val="2"/>
      </rPr>
      <t xml:space="preserve">
Gradilišnu ploču izrađuje Glavni izvođač i tijekom kompletnog trajanja građenja ju je dužan staviti na raspolaganje, te prema potrebi premjestiti i nakon završetka građenja ukloniti.
Sadržaj gradilišne ploče mora ispunjavati sve uvjete važećeg Pravilnika o sadržaju i izgledu ploče kojom se označava gradilište (NN 42/2014).
Izgled gradilišne ploče odobrava Naručitelj i Glavni nadzorni inženjer.
Ostalo reklamno oglašavanje (npr. reklame tvrtki izvođača na građevinskim ogradama) nije dozvoljeno.</t>
    </r>
  </si>
  <si>
    <r>
      <rPr>
        <b/>
        <sz val="10"/>
        <rFont val="Tahoma"/>
        <family val="2"/>
      </rPr>
      <t>Radne skele, fasadne skele, sigurnosne mjere</t>
    </r>
    <r>
      <rPr>
        <sz val="10"/>
        <rFont val="Tahoma"/>
        <family val="2"/>
      </rPr>
      <t xml:space="preserve">
Sve radne skele, fasadne skele, koje su potrebne za izvedbu opisanih radova u troškovniku uključene su u paušalnoj cijeni uređenja gradilišta. Skele se smiju ponovno ukloniti tek nakon odobrenja Nadzornog inženjera gradilišta.  </t>
    </r>
  </si>
  <si>
    <r>
      <rPr>
        <b/>
        <sz val="10"/>
        <rFont val="Tahoma"/>
        <family val="2"/>
      </rPr>
      <t>Priključci vode, struje, telefonskog i internetskog priključka</t>
    </r>
    <r>
      <rPr>
        <sz val="10"/>
        <rFont val="Tahoma"/>
        <family val="2"/>
      </rPr>
      <t xml:space="preserve">
Izvođač mora izvesti 1 x priključak za gradilišnu struju i vodu kao i snositi troškove za to. </t>
    </r>
  </si>
  <si>
    <r>
      <rPr>
        <b/>
        <sz val="10"/>
        <rFont val="Tahoma"/>
        <family val="2"/>
      </rPr>
      <t>Zbrinjavanje otpada</t>
    </r>
    <r>
      <rPr>
        <sz val="10"/>
        <rFont val="Tahoma"/>
        <family val="2"/>
      </rPr>
      <t xml:space="preserve">
U jediničnu cijenu uređenja gradilišta potrebno je uračunati sve troškove proizašle iz zbrinjavanja otpada tijekom gradnje. Sve prema zakonskim odrebama, uključujući i otpad od opreme i materijala koje dostavlja Investitor.</t>
    </r>
  </si>
  <si>
    <r>
      <rPr>
        <b/>
        <sz val="10"/>
        <rFont val="Tahoma"/>
        <family val="2"/>
      </rPr>
      <t>Odredbe zaštite na radu</t>
    </r>
    <r>
      <rPr>
        <sz val="10"/>
        <rFont val="Tahoma"/>
        <family val="2"/>
      </rPr>
      <t xml:space="preserve">
Trebaju se uračunati svi troškovi za realizaciju iz odredbi o uređenju gradilišta. Sadržani su isporuka i stavljanje na raspolaganje kompletno potrebne sigurnosne opreme s uključenom prijavom nadležnom inspektoratu rada. Prije početka radova treba se voditi računa o tome da se izvrše sve pripreme u pogledu zaštite na radu (zaštitna mreža, sigurnosni pojas, osobna zaštitna oprema, osposobljavanje radnika itd.). Dokaz o tome se prilaže prije početka radova u pismenom obliku. </t>
    </r>
  </si>
  <si>
    <t>KROVOPOKRIVAČKI RADOVI</t>
  </si>
  <si>
    <t>SLOJEVI  KROVIŠTA</t>
  </si>
  <si>
    <t>DEMONTAŽA DRVENE KROVNE KONSTRUKCIJE</t>
  </si>
  <si>
    <t xml:space="preserve">Demontaža drvene konstrukcije, spuštanje niz objekt te odvoz na trajni deponij uz plaćanje svih pristojbi. </t>
  </si>
  <si>
    <t>- drvena građa - rogovi, grede i slično</t>
  </si>
  <si>
    <t>- postojeći drveni roštilj</t>
  </si>
  <si>
    <t>m²</t>
  </si>
  <si>
    <t>m³</t>
  </si>
  <si>
    <t>B</t>
  </si>
  <si>
    <t>GRAĐEVINSKI RADOVI</t>
  </si>
  <si>
    <t>BETONSKI I ARMIRANO-BETONSKI RADOVI</t>
  </si>
  <si>
    <t xml:space="preserve">U cijeni svakog rada uključena sva potrebna sredstva za rad, režijski troškovi najma alata i prijevoznih sredstava, sve vrste skela, sredstva za osiguranje ljudi, radnih sredstava i samog gradilišta. Sve nepredviđene troškove koji mogu nastupiti, a izvan su opisanih troškova uključenih u cijenu radova, a potrebni su za izvođnje rada izvođač mora izvesti u sklopu ponuđene cijene. </t>
  </si>
  <si>
    <t>U stavke je uključena oplata, sve vrste skela i radnih platformi, podupiranje, zaštitne i nosive privremene konstrukcije sav potreban materijal i rad, te sva tekuća ispitivanja i dokazivanja kvalitete. U cijenu uključiti sve potrebne dodatke betonu prema projektu betona, zahtjevima projekta i propisa.</t>
  </si>
  <si>
    <t xml:space="preserve">U cijene uključiti pripremu i ugradnju elemenata za sidrenje i pričvrščenje metalnih dijelova konstrukcije iskazanih u bravarskim radovima i projektu konstrukcije. </t>
  </si>
  <si>
    <t xml:space="preserve">Prije ugradnje betona u oplati, odgovorna osoba izvoditelja i nadzorne službe moraju konstatirati ispravnost oplate i armature, te betonske mase, i to potvrditi upisom u građevinski dnevnik. Betoniranje prije ili bez ovog postupka ne smije se vršiti. Materijali za beton moraju biti u skladu sa normama. </t>
  </si>
  <si>
    <t>Izvođač radova je dužan izvršiti predradnje, pomoćne radnje te dobaviti i upotrijebiti pomoćne materijale i opremu kako bi se osigurala projektirana funkcionalnost i estetika građevine:</t>
  </si>
  <si>
    <t>- skele i zaštitne ograde prema važećim propisima zaštite na radu;
- njegu betona nakon ugradnje
- izradu i ugradnju svih potrebnih prodora kroz betonske konstrukcije a prema projektima instalacija 
- dobavu i ugradnju oplatnih uložaka i distancera za armaturu 
- održavanje čistoće i sl.</t>
  </si>
  <si>
    <t xml:space="preserve">Oplata mora držati beton u zahtjevanom obliku sve dok ne očvrsne. Spojevi između dasaka ili panela moraju dovoljno brtviti kako bi spriječili gubitak finog morta. Unutarnja površina oplate mora biti čista, a njezina površinska obrada mora osigurati postizanje tražene završne obrade. Posebnu pažnju voditi o osiguranju potrebnog zaštitnog sloja betona u konstrukciji prema statičkom proračunu i upotrebljenim distancerima. Korištena sredstva za odpuštanje oplate (oplatna ulja) moraju se odabrati i primijeniti tako da ne štete betonu, armaturi ili oplati.
</t>
  </si>
  <si>
    <t>GRAĐEVINA:</t>
  </si>
  <si>
    <t>beton</t>
  </si>
  <si>
    <t>oplata</t>
  </si>
  <si>
    <t>AB ZIDOVI - 1. KAT</t>
  </si>
  <si>
    <t>ARMATURA</t>
  </si>
  <si>
    <t>armatura 110kg/m3</t>
  </si>
  <si>
    <t>kg</t>
  </si>
  <si>
    <t>PROZORI</t>
  </si>
  <si>
    <t>kom.</t>
  </si>
  <si>
    <t xml:space="preserve">DRVENA STOLARIJA </t>
  </si>
  <si>
    <t xml:space="preserve">Dobava materijala i elemenata krovne konstrukcije (rogovi 16x16 cm, gredice zabatnih zidova 10x12 cm ). Građa mora biti propisane suhoće i impregnirana fungicidnim premazom.
Doprema, krojenje i ugradnja nove daščane oplate krova. Građa treba biti II klase, crnogorica,propisno suha, piljena bez oštećenja i pukotina. Širina dasaka ne smije biti manja od 16 cm, a debljine 24 mm. Pribijanje oplate na rogove izvesti čavlima dužine 6 cm, s međurazmakom min. 0,5 cm. Sve radove izvesti po pravilima
tesarske struke. Jediničnom cijenom obuhvatiti podizanje do mjesta ugradnje. Premazati ""fungicidom"" kompletnu daščanu oplatu u dva sloja.
Na postavljenu daščanu oplatu se polaže parna brana.
</t>
  </si>
  <si>
    <t xml:space="preserve">rogovi 16x16 cm </t>
  </si>
  <si>
    <t xml:space="preserve">gredice 10 x 12 cm </t>
  </si>
  <si>
    <t>daske</t>
  </si>
  <si>
    <t>Izrada, dobava i ugradnja dvokrilnog zaokretno otklopnog prozora u drvenom sistemu.
Ostakljenje stijene troslojno staklo, 6-14-4-14-6, 
Potrebni opšav, klupčice i okapnice, elemente ugradnje i sidrenja, boju prema izboru projektanta uključiti u cijenu. Ugradnja prema RAL smjernicama, s parnim branama i vodonepropusnim spojnim elementima, s prekidom toplinskih mostova.</t>
  </si>
  <si>
    <t>DVOKRILNI DRVENI  PROZORI</t>
  </si>
  <si>
    <t>TROKRILNI DRVENI PROZORI</t>
  </si>
  <si>
    <t>Izrada, dobava i ugradnja trokrilnog zaokretno otklopnog prozora u drvenom  sistemu 
Ostakljenje stijene troslojno staklo, 6-14-4-14-6,
Potrebni opšav, klupčice i okapnice, elemente ugradnje i sidrenja, boju prema izboru projektanta uključiti u cijenu. Ugradnja prema RAL smjernicama, s parnim branama i vodonepropusnim spojnim elementima, s prekidom toplinskih mostova.</t>
  </si>
  <si>
    <t>dvokrilni prozor s roletama  P07 -  Građevinski otvor 155/120 cm</t>
  </si>
  <si>
    <t>dvokrilni prozor s roletama P12 -  Građevinski otvor 180/120 cm</t>
  </si>
  <si>
    <t>trokrilni prozor s roletama  P14 -  Građevinski otvor 250/120 cm</t>
  </si>
  <si>
    <t>trokrilni prozor s roletama P13 -  Građevinski otvor 300/120 cm</t>
  </si>
  <si>
    <r>
      <t xml:space="preserve">U cijeni svakog rada uključena sva potrebna sredstva za rad, režijski troškovi najma alata i prijevoznih sredstava, radne skele, sredstva za osiguranje ljudi, radnih sredstava i samog gradilišta. Za sve nepredviđene troškove koji mogu nastupiti, a izvan su opisanih troškova uključenih u cijenu radova, izvođač prije stvaranja troška mora tražiti odobrenje nadzora ili investitora. </t>
    </r>
    <r>
      <rPr>
        <sz val="10"/>
        <color rgb="FFFF0000"/>
        <rFont val="Tahoma"/>
        <family val="2"/>
        <charset val="238"/>
      </rPr>
      <t>Izuzetak su situacije koje zahtijevaju neodložnu radnju s nepredviđenim troškovima, a bez koje bi se na gradilištu mogle dogoditi veće štete ili dodatni nepredviđeni veći troškovi.</t>
    </r>
  </si>
  <si>
    <r>
      <t xml:space="preserve">Dobava i ugradnja betona za izradu AB zidova  građevine, debljine 15 cm. U cijenu uključiti izvedbu glatke oplata bočnih stranica, podupiranje i potrebno nabijanje betona. Oplata se postavlja s obje strane zida. Izvedba iz betona C25/30. Ponuđena jedinična cijena stavke obuhvaća sva potrebna sredstva, materijal i rad za ugradnju betona. Voditi računa o prodorima (instalacije), a sve prema statičkom proračunu, planu oplate i armature. Obračun po m3 ugrađenog betona </t>
    </r>
    <r>
      <rPr>
        <sz val="10"/>
        <color rgb="FF00B050"/>
        <rFont val="Tahoma"/>
        <family val="2"/>
        <charset val="238"/>
      </rPr>
      <t>i m2 oplate</t>
    </r>
    <r>
      <rPr>
        <sz val="10"/>
        <rFont val="Tahoma"/>
        <family val="2"/>
      </rPr>
      <t xml:space="preserve"> prema projektiranim dimenzijama.</t>
    </r>
  </si>
  <si>
    <r>
      <t xml:space="preserve">Dobava, čišćenje, ravnanje, siječenje, savijanje </t>
    </r>
    <r>
      <rPr>
        <b/>
        <sz val="10"/>
        <rFont val="Tahoma"/>
        <family val="2"/>
      </rPr>
      <t>armature</t>
    </r>
    <r>
      <rPr>
        <sz val="10"/>
        <rFont val="Tahoma"/>
        <family val="2"/>
      </rPr>
      <t xml:space="preserve"> te izrada, vezivanje i ugradnja armaturnih koševa i mreža u oplatu, sa svim pomoćnim materijalom (distanceri, zatege, žica...), a u svemu prema nacrtima armature. 
</t>
    </r>
    <r>
      <rPr>
        <sz val="10"/>
        <color rgb="FF00B050"/>
        <rFont val="Tahoma"/>
        <family val="2"/>
        <charset val="238"/>
      </rPr>
      <t>Uključeno svo predviđeno sidrenje na postojeću konstrukciju kao i svi popratni radovi i materijal.</t>
    </r>
    <r>
      <rPr>
        <sz val="10"/>
        <rFont val="Tahoma"/>
        <family val="2"/>
      </rPr>
      <t xml:space="preserve">
Obračun po kg </t>
    </r>
    <r>
      <rPr>
        <b/>
        <sz val="10"/>
        <rFont val="Tahoma"/>
        <family val="2"/>
      </rPr>
      <t xml:space="preserve">netto </t>
    </r>
    <r>
      <rPr>
        <sz val="10"/>
        <rFont val="Tahoma"/>
        <family val="2"/>
      </rPr>
      <t xml:space="preserve"> ugrađene armature.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</si>
</sst>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[$EUR]"/>
    <numFmt numFmtId="165" formatCode="0.0"/>
  </numFmts>
  <fonts count="46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sz val="10"/>
      <color rgb="FFFF0000"/>
      <name val="Tahoma"/>
      <family val="2"/>
    </font>
    <font>
      <b/>
      <sz val="10"/>
      <color rgb="FF0070C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name val="Arial Narrow"/>
      <family val="2"/>
    </font>
    <font>
      <b/>
      <sz val="11"/>
      <name val="Calibri"/>
      <family val="2"/>
      <charset val="238"/>
    </font>
    <font>
      <sz val="10"/>
      <name val="Arial Narrow"/>
      <family val="2"/>
    </font>
    <font>
      <sz val="11"/>
      <name val="Calibri"/>
      <family val="2"/>
      <charset val="238"/>
    </font>
    <font>
      <sz val="10"/>
      <name val="Arial Narrow"/>
      <family val="2"/>
      <charset val="238"/>
    </font>
    <font>
      <sz val="11"/>
      <color rgb="FF0070C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0070C0"/>
      <name val="Tahoma"/>
      <family val="2"/>
    </font>
    <font>
      <b/>
      <sz val="11"/>
      <color rgb="FFFF0000"/>
      <name val="Tahoma"/>
      <family val="2"/>
    </font>
    <font>
      <sz val="10"/>
      <color indexed="8"/>
      <name val="Tahoma"/>
      <family val="2"/>
    </font>
    <font>
      <sz val="11"/>
      <name val="Arial"/>
      <family val="2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color rgb="FF0070C0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2"/>
      <color indexed="8"/>
      <name val="Arial Narrow"/>
      <family val="2"/>
    </font>
    <font>
      <b/>
      <sz val="9"/>
      <name val="Arial"/>
      <family val="2"/>
      <charset val="238"/>
    </font>
    <font>
      <sz val="10"/>
      <color rgb="FF000000"/>
      <name val="Arial"/>
      <family val="2"/>
    </font>
    <font>
      <b/>
      <sz val="11"/>
      <color rgb="FF0070C0"/>
      <name val="Tahoma"/>
      <family val="2"/>
    </font>
    <font>
      <sz val="11"/>
      <color rgb="FFFF0000"/>
      <name val="Tahoma"/>
      <family val="2"/>
    </font>
    <font>
      <sz val="11"/>
      <name val="Arial Narrow"/>
      <family val="2"/>
    </font>
    <font>
      <sz val="10"/>
      <color rgb="FFFF0000"/>
      <name val="Tahoma"/>
      <family val="2"/>
    </font>
    <font>
      <b/>
      <sz val="10"/>
      <name val="Tahoma"/>
      <family val="2"/>
      <charset val="238"/>
    </font>
    <font>
      <b/>
      <sz val="10"/>
      <color rgb="FF0070C0"/>
      <name val="Arial Narrow"/>
      <family val="2"/>
    </font>
    <font>
      <sz val="10"/>
      <name val="Tahoma"/>
      <family val="2"/>
      <charset val="238"/>
    </font>
    <font>
      <sz val="10"/>
      <color rgb="FF0070C0"/>
      <name val="Arial Narrow"/>
      <family val="2"/>
    </font>
    <font>
      <i/>
      <sz val="9"/>
      <name val="Tahoma"/>
      <family val="2"/>
      <charset val="238"/>
    </font>
    <font>
      <sz val="10"/>
      <color rgb="FFFF0000"/>
      <name val="Arial Narrow"/>
      <family val="2"/>
    </font>
    <font>
      <sz val="9"/>
      <color indexed="81"/>
      <name val="Tahoma"/>
      <charset val="238"/>
    </font>
    <font>
      <b/>
      <sz val="9"/>
      <color indexed="81"/>
      <name val="Tahoma"/>
      <charset val="238"/>
    </font>
    <font>
      <sz val="10"/>
      <color rgb="FFFF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00B05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0">
    <xf numFmtId="0" fontId="0" fillId="0" borderId="0"/>
    <xf numFmtId="0" fontId="1" fillId="0" borderId="0" applyAlignment="0">
      <protection locked="0"/>
    </xf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22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165" fontId="26" fillId="0" borderId="0">
      <alignment horizontal="left" vertical="top" wrapText="1" shrinkToFit="1"/>
    </xf>
    <xf numFmtId="165" fontId="27" fillId="4" borderId="2">
      <alignment horizontal="center" vertical="center" wrapText="1" shrinkToFit="1"/>
    </xf>
    <xf numFmtId="0" fontId="1" fillId="0" borderId="0" applyAlignment="0">
      <protection locked="0"/>
    </xf>
    <xf numFmtId="0" fontId="1" fillId="0" borderId="0"/>
    <xf numFmtId="0" fontId="24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4" fontId="17" fillId="0" borderId="0"/>
    <xf numFmtId="0" fontId="29" fillId="0" borderId="0"/>
    <xf numFmtId="4" fontId="17" fillId="0" borderId="0"/>
    <xf numFmtId="4" fontId="17" fillId="0" borderId="0"/>
    <xf numFmtId="0" fontId="17" fillId="0" borderId="0">
      <alignment horizontal="justify" vertical="top" wrapText="1"/>
    </xf>
    <xf numFmtId="43" fontId="18" fillId="0" borderId="0" applyFont="0" applyFill="0" applyBorder="0" applyAlignment="0" applyProtection="0"/>
    <xf numFmtId="0" fontId="1" fillId="0" borderId="0" applyAlignment="0">
      <protection locked="0"/>
    </xf>
    <xf numFmtId="0" fontId="1" fillId="0" borderId="0"/>
  </cellStyleXfs>
  <cellXfs count="166">
    <xf numFmtId="0" fontId="0" fillId="0" borderId="0" xfId="0"/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11" fillId="2" borderId="0" xfId="0" applyFont="1" applyFill="1"/>
    <xf numFmtId="0" fontId="14" fillId="0" borderId="0" xfId="0" applyFont="1" applyAlignment="1">
      <alignment horizontal="left" vertical="top"/>
    </xf>
    <xf numFmtId="0" fontId="15" fillId="0" borderId="0" xfId="0" applyFont="1"/>
    <xf numFmtId="0" fontId="16" fillId="3" borderId="0" xfId="0" applyFont="1" applyFill="1"/>
    <xf numFmtId="0" fontId="12" fillId="0" borderId="0" xfId="0" applyFont="1" applyAlignment="1">
      <alignment vertical="center"/>
    </xf>
    <xf numFmtId="0" fontId="18" fillId="0" borderId="0" xfId="2"/>
    <xf numFmtId="0" fontId="11" fillId="3" borderId="0" xfId="0" applyFont="1" applyFill="1"/>
    <xf numFmtId="0" fontId="3" fillId="0" borderId="0" xfId="2" applyFont="1"/>
    <xf numFmtId="0" fontId="3" fillId="0" borderId="0" xfId="2" applyFont="1" applyAlignment="1">
      <alignment vertical="top"/>
    </xf>
    <xf numFmtId="0" fontId="3" fillId="0" borderId="1" xfId="2" applyFont="1" applyBorder="1"/>
    <xf numFmtId="0" fontId="3" fillId="0" borderId="0" xfId="2" applyFont="1" applyAlignment="1">
      <alignment horizontal="left" vertical="top"/>
    </xf>
    <xf numFmtId="0" fontId="19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8" fillId="2" borderId="0" xfId="0" applyFont="1" applyFill="1"/>
    <xf numFmtId="0" fontId="20" fillId="0" borderId="0" xfId="0" applyFont="1"/>
    <xf numFmtId="0" fontId="3" fillId="0" borderId="0" xfId="0" applyFont="1" applyAlignment="1" applyProtection="1">
      <alignment horizontal="center"/>
      <protection locked="0"/>
    </xf>
    <xf numFmtId="0" fontId="21" fillId="0" borderId="0" xfId="0" applyFont="1"/>
    <xf numFmtId="2" fontId="2" fillId="2" borderId="0" xfId="0" applyNumberFormat="1" applyFont="1" applyFill="1" applyAlignment="1">
      <alignment horizontal="center" vertical="top" wrapText="1"/>
    </xf>
    <xf numFmtId="0" fontId="9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left" vertical="top"/>
    </xf>
    <xf numFmtId="10" fontId="2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25" fillId="3" borderId="0" xfId="0" applyFont="1" applyFill="1"/>
    <xf numFmtId="0" fontId="10" fillId="3" borderId="0" xfId="0" applyFont="1" applyFill="1" applyAlignment="1">
      <alignment horizontal="center" vertical="center"/>
    </xf>
    <xf numFmtId="0" fontId="28" fillId="0" borderId="3" xfId="18" applyFont="1" applyBorder="1" applyAlignment="1">
      <alignment horizontal="left" vertical="center" wrapText="1"/>
    </xf>
    <xf numFmtId="164" fontId="10" fillId="3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vertical="center"/>
    </xf>
    <xf numFmtId="0" fontId="25" fillId="0" borderId="0" xfId="0" applyFont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wrapText="1"/>
    </xf>
    <xf numFmtId="164" fontId="8" fillId="0" borderId="0" xfId="0" applyNumberFormat="1" applyFont="1" applyAlignment="1">
      <alignment wrapText="1"/>
    </xf>
    <xf numFmtId="0" fontId="8" fillId="3" borderId="0" xfId="0" applyFont="1" applyFill="1" applyAlignment="1">
      <alignment wrapText="1"/>
    </xf>
    <xf numFmtId="164" fontId="8" fillId="3" borderId="0" xfId="0" applyNumberFormat="1" applyFont="1" applyFill="1" applyAlignment="1">
      <alignment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/>
    </xf>
    <xf numFmtId="0" fontId="30" fillId="0" borderId="0" xfId="0" applyFont="1" applyAlignment="1">
      <alignment wrapText="1"/>
    </xf>
    <xf numFmtId="164" fontId="30" fillId="0" borderId="0" xfId="0" applyNumberFormat="1" applyFont="1" applyAlignment="1">
      <alignment wrapText="1"/>
    </xf>
    <xf numFmtId="164" fontId="2" fillId="3" borderId="0" xfId="0" applyNumberFormat="1" applyFont="1" applyFill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164" fontId="19" fillId="0" borderId="0" xfId="0" applyNumberFormat="1" applyFont="1" applyAlignment="1">
      <alignment wrapText="1"/>
    </xf>
    <xf numFmtId="164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horizontal="right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31" fillId="0" borderId="0" xfId="0" applyFont="1"/>
    <xf numFmtId="0" fontId="5" fillId="0" borderId="0" xfId="0" applyFont="1" applyAlignment="1" applyProtection="1">
      <alignment horizontal="right" vertical="top" wrapText="1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164" fontId="32" fillId="0" borderId="0" xfId="16" applyNumberFormat="1" applyFont="1" applyAlignment="1">
      <alignment wrapText="1"/>
    </xf>
    <xf numFmtId="0" fontId="33" fillId="0" borderId="0" xfId="0" applyFont="1" applyProtection="1">
      <protection locked="0"/>
    </xf>
    <xf numFmtId="164" fontId="2" fillId="2" borderId="0" xfId="0" applyNumberFormat="1" applyFont="1" applyFill="1" applyAlignment="1">
      <alignment horizontal="right" wrapText="1"/>
    </xf>
    <xf numFmtId="0" fontId="2" fillId="0" borderId="0" xfId="29" applyFont="1" applyAlignment="1">
      <alignment horizontal="center" vertical="center" wrapText="1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quotePrefix="1" applyFont="1" applyAlignment="1">
      <alignment vertical="top" wrapText="1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" fillId="2" borderId="0" xfId="0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right" vertical="top" wrapText="1"/>
    </xf>
    <xf numFmtId="0" fontId="25" fillId="2" borderId="0" xfId="0" applyFont="1" applyFill="1"/>
    <xf numFmtId="164" fontId="2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right" vertical="center" wrapText="1"/>
    </xf>
    <xf numFmtId="164" fontId="2" fillId="5" borderId="0" xfId="0" applyNumberFormat="1" applyFont="1" applyFill="1" applyAlignment="1">
      <alignment horizontal="right" vertical="center" wrapText="1"/>
    </xf>
    <xf numFmtId="0" fontId="15" fillId="5" borderId="0" xfId="0" applyFont="1" applyFill="1" applyAlignment="1">
      <alignment vertical="center"/>
    </xf>
    <xf numFmtId="0" fontId="34" fillId="0" borderId="0" xfId="16" applyFont="1" applyAlignment="1">
      <alignment horizontal="center" vertical="center" wrapText="1"/>
    </xf>
    <xf numFmtId="2" fontId="34" fillId="0" borderId="0" xfId="16" applyNumberFormat="1" applyFont="1" applyAlignment="1">
      <alignment horizontal="center" vertical="center" wrapText="1"/>
    </xf>
    <xf numFmtId="164" fontId="34" fillId="0" borderId="0" xfId="16" applyNumberFormat="1" applyFont="1" applyAlignment="1">
      <alignment horizontal="center" vertical="center" wrapText="1"/>
    </xf>
    <xf numFmtId="0" fontId="35" fillId="0" borderId="0" xfId="16" applyFont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vertical="top" wrapText="1"/>
    </xf>
    <xf numFmtId="0" fontId="34" fillId="2" borderId="0" xfId="0" applyFont="1" applyFill="1" applyAlignment="1">
      <alignment horizontal="center" vertical="top" wrapText="1"/>
    </xf>
    <xf numFmtId="2" fontId="34" fillId="2" borderId="0" xfId="0" applyNumberFormat="1" applyFont="1" applyFill="1" applyAlignment="1">
      <alignment horizontal="center" vertical="top" wrapText="1"/>
    </xf>
    <xf numFmtId="164" fontId="34" fillId="2" borderId="0" xfId="0" applyNumberFormat="1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horizontal="center" vertical="top" wrapText="1"/>
    </xf>
    <xf numFmtId="2" fontId="34" fillId="0" borderId="0" xfId="0" applyNumberFormat="1" applyFont="1" applyAlignment="1">
      <alignment horizontal="center" vertical="top" wrapText="1"/>
    </xf>
    <xf numFmtId="164" fontId="36" fillId="0" borderId="0" xfId="0" applyNumberFormat="1" applyFont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34" fillId="3" borderId="0" xfId="16" applyFont="1" applyFill="1" applyAlignment="1">
      <alignment horizontal="center" vertical="top" wrapText="1"/>
    </xf>
    <xf numFmtId="0" fontId="34" fillId="3" borderId="0" xfId="16" applyFont="1" applyFill="1" applyAlignment="1">
      <alignment vertical="top" wrapText="1"/>
    </xf>
    <xf numFmtId="0" fontId="36" fillId="3" borderId="0" xfId="16" applyFont="1" applyFill="1" applyAlignment="1">
      <alignment horizontal="center" vertical="top" wrapText="1"/>
    </xf>
    <xf numFmtId="2" fontId="34" fillId="3" borderId="0" xfId="16" applyNumberFormat="1" applyFont="1" applyFill="1" applyAlignment="1">
      <alignment horizontal="center" vertical="center" wrapText="1"/>
    </xf>
    <xf numFmtId="164" fontId="36" fillId="3" borderId="0" xfId="16" applyNumberFormat="1" applyFont="1" applyFill="1" applyAlignment="1">
      <alignment vertical="top" wrapText="1"/>
    </xf>
    <xf numFmtId="164" fontId="34" fillId="3" borderId="0" xfId="16" applyNumberFormat="1" applyFont="1" applyFill="1" applyAlignment="1">
      <alignment vertical="top" wrapText="1"/>
    </xf>
    <xf numFmtId="0" fontId="12" fillId="3" borderId="0" xfId="16" applyFont="1" applyFill="1"/>
    <xf numFmtId="0" fontId="34" fillId="0" borderId="0" xfId="16" applyFont="1" applyAlignment="1">
      <alignment horizontal="center" vertical="top" wrapText="1"/>
    </xf>
    <xf numFmtId="0" fontId="36" fillId="0" borderId="0" xfId="16" applyFont="1" applyAlignment="1">
      <alignment vertical="top" wrapText="1"/>
    </xf>
    <xf numFmtId="0" fontId="36" fillId="0" borderId="0" xfId="16" applyFont="1" applyAlignment="1" applyProtection="1">
      <alignment vertical="top" wrapText="1"/>
      <protection locked="0"/>
    </xf>
    <xf numFmtId="164" fontId="34" fillId="0" borderId="0" xfId="16" applyNumberFormat="1" applyFont="1" applyAlignment="1">
      <alignment vertical="top" wrapText="1"/>
    </xf>
    <xf numFmtId="0" fontId="12" fillId="0" borderId="0" xfId="16" applyFont="1"/>
    <xf numFmtId="0" fontId="36" fillId="0" borderId="0" xfId="16" applyFont="1" applyAlignment="1">
      <alignment horizontal="center" vertical="top" wrapText="1"/>
    </xf>
    <xf numFmtId="164" fontId="36" fillId="0" borderId="0" xfId="16" applyNumberFormat="1" applyFont="1" applyAlignment="1" applyProtection="1">
      <alignment vertical="top" wrapText="1"/>
      <protection locked="0"/>
    </xf>
    <xf numFmtId="164" fontId="34" fillId="3" borderId="0" xfId="16" applyNumberFormat="1" applyFont="1" applyFill="1" applyAlignment="1" applyProtection="1">
      <alignment vertical="top" wrapText="1"/>
      <protection locked="0"/>
    </xf>
    <xf numFmtId="0" fontId="10" fillId="3" borderId="0" xfId="16" applyFont="1" applyFill="1"/>
    <xf numFmtId="0" fontId="37" fillId="0" borderId="0" xfId="16" applyFont="1"/>
    <xf numFmtId="0" fontId="34" fillId="0" borderId="0" xfId="16" applyFont="1" applyAlignment="1">
      <alignment vertical="top" wrapText="1"/>
    </xf>
    <xf numFmtId="164" fontId="34" fillId="0" borderId="0" xfId="16" applyNumberFormat="1" applyFont="1" applyAlignment="1" applyProtection="1">
      <alignment vertical="top" wrapText="1"/>
      <protection locked="0"/>
    </xf>
    <xf numFmtId="0" fontId="10" fillId="0" borderId="0" xfId="16" applyFont="1"/>
    <xf numFmtId="164" fontId="2" fillId="0" borderId="0" xfId="16" applyNumberFormat="1" applyFont="1" applyAlignment="1" applyProtection="1">
      <alignment horizontal="center" vertical="center" wrapText="1"/>
      <protection locked="0"/>
    </xf>
    <xf numFmtId="0" fontId="4" fillId="0" borderId="0" xfId="16" applyFont="1" applyAlignment="1">
      <alignment horizontal="center" vertical="top" wrapText="1"/>
    </xf>
    <xf numFmtId="0" fontId="38" fillId="0" borderId="0" xfId="16" applyFont="1" applyAlignment="1">
      <alignment horizontal="right" vertical="top" wrapText="1"/>
    </xf>
    <xf numFmtId="0" fontId="39" fillId="0" borderId="0" xfId="16" applyFont="1"/>
    <xf numFmtId="164" fontId="36" fillId="0" borderId="0" xfId="16" applyNumberFormat="1" applyFont="1" applyAlignment="1">
      <alignment vertical="top" wrapText="1"/>
    </xf>
    <xf numFmtId="164" fontId="2" fillId="0" borderId="0" xfId="16" applyNumberFormat="1" applyFont="1" applyAlignment="1">
      <alignment vertical="top" wrapText="1"/>
    </xf>
    <xf numFmtId="164" fontId="3" fillId="0" borderId="0" xfId="16" applyNumberFormat="1" applyFont="1" applyAlignment="1" applyProtection="1">
      <alignment vertical="top" wrapText="1"/>
      <protection locked="0"/>
    </xf>
    <xf numFmtId="164" fontId="3" fillId="0" borderId="0" xfId="16" applyNumberFormat="1" applyFont="1" applyAlignment="1">
      <alignment vertical="top" wrapText="1"/>
    </xf>
    <xf numFmtId="164" fontId="2" fillId="3" borderId="0" xfId="16" applyNumberFormat="1" applyFont="1" applyFill="1" applyAlignment="1">
      <alignment vertical="top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wrapText="1"/>
    </xf>
    <xf numFmtId="0" fontId="8" fillId="0" borderId="0" xfId="2" applyFont="1" applyAlignment="1">
      <alignment horizontal="left" vertical="top" wrapText="1"/>
    </xf>
  </cellXfs>
  <cellStyles count="30">
    <cellStyle name="Comma 2" xfId="9"/>
    <cellStyle name="Comma 2 2" xfId="10"/>
    <cellStyle name="Comma 2 2 2" xfId="22"/>
    <cellStyle name="Comma 3" xfId="24"/>
    <cellStyle name="Comma 4" xfId="27"/>
    <cellStyle name="Excel Built-in Normal 3" xfId="13"/>
    <cellStyle name="Excel Built-in TableStyleLight1" xfId="14"/>
    <cellStyle name="merge" xfId="26"/>
    <cellStyle name="Normal" xfId="0" builtinId="0"/>
    <cellStyle name="Normal 10" xfId="4"/>
    <cellStyle name="Normal 12" xfId="29"/>
    <cellStyle name="Normal 19 2" xfId="18"/>
    <cellStyle name="Normal 2" xfId="1"/>
    <cellStyle name="Normal 2 2" xfId="21"/>
    <cellStyle name="Normal 2 2 3" xfId="2"/>
    <cellStyle name="Normal 2 3" xfId="15"/>
    <cellStyle name="Normal 3" xfId="6"/>
    <cellStyle name="Normal 3 2" xfId="11"/>
    <cellStyle name="Normal 3 3" xfId="20"/>
    <cellStyle name="Normal 3 4" xfId="28"/>
    <cellStyle name="Normal 4" xfId="7"/>
    <cellStyle name="Normal 5" xfId="8"/>
    <cellStyle name="Normal 5 2" xfId="16"/>
    <cellStyle name="Normal 6" xfId="17"/>
    <cellStyle name="Normal 7" xfId="23"/>
    <cellStyle name="Normal 70" xfId="5"/>
    <cellStyle name="Normalno 2" xfId="3"/>
    <cellStyle name="Normalno 2 2" xfId="12"/>
    <cellStyle name="Obično_ACC" xfId="19"/>
    <cellStyle name="Zarez 2" xfId="25"/>
  </cellStyles>
  <dxfs count="6"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color rgb="FF9C0006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enix_04\c\My%20Documents\POPOVAC\GRADEX-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rko\share%20mb\TROSKOVNICI\Vukovar\EKO%20ETNO%20ADICA\ARH%20TROSKOVNI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f4\f%20-%20marko%205\2007\STROJARSTVO\07-04_Jelusic\Dokument_STR\Troskovnik_Poliklinika_REV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jin\Desktop\TORPEDO\Lurssen%20Design%20Centar%20tros&#780;kovnik_10_05_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zserver\instalateri\projekti\H-66-2005-BLATO%20DVORANA\Troskovnici\Instalacije\Uredaj%20za%20prociscavanje_t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cius\d\Dokumente%20und%20Einstellungen\kdost\Lokale%20Einstellungen\Temporary%20Internet%20Files\OLK4\offen%20LIDL-Troskovnik-16-17-18-prometnice%20ograda%20i%20krajobra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mar\Komar%202008\ROTONDA%20TRO&#352;KOVNIK.SVE%2022.12.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jin/Desktop/AO16/DELNICE%20DOM%20PREDAJA/FAZA%202/Dom%20Delnice%20s%20cijenama-FAZ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skovnik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matik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VODOVOD I KANALIZACIJ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orana"/>
      <sheetName val="dogradnja škole"/>
      <sheetName val="vanjski vodovod"/>
      <sheetName val="sanacija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 Prometnic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0.naslov.el.i."/>
      <sheetName val="F.1.GLAVNI NAP.KABELI"/>
      <sheetName val="F.2.RAZDJELNICI"/>
      <sheetName val="F.3.Rasvjeta"/>
      <sheetName val="F.4.INSTALAC.MATERIJAL Z.P.."/>
      <sheetName val="F.5.OSTALI KABELI"/>
      <sheetName val="F.6.STANOVI"/>
      <sheetName val="F.7.APARTMANI"/>
      <sheetName val="F.8.INSTALAC.TEL.IMREŽE RAČ"/>
      <sheetName val="F.9.ANTENE"/>
      <sheetName val="F.10.KUČNI GOVORNI UREĐ."/>
      <sheetName val="F.11.Gromobran"/>
      <sheetName val="REKAPITULAC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. AB RADOV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9:L27"/>
  <sheetViews>
    <sheetView showRuler="0" view="pageBreakPreview" zoomScaleNormal="100" zoomScaleSheetLayoutView="100" workbookViewId="0">
      <selection activeCell="C29" sqref="C29"/>
    </sheetView>
  </sheetViews>
  <sheetFormatPr defaultColWidth="8.85546875" defaultRowHeight="12.75" x14ac:dyDescent="0.2"/>
  <cols>
    <col min="1" max="1" width="8.85546875" style="20"/>
    <col min="2" max="2" width="10.28515625" style="20" customWidth="1"/>
    <col min="3" max="12" width="8.85546875" style="20"/>
    <col min="13" max="16384" width="8.85546875" style="18"/>
  </cols>
  <sheetData>
    <row r="9" spans="1:9" ht="45.95" customHeight="1" x14ac:dyDescent="0.2">
      <c r="B9" s="21" t="s">
        <v>19</v>
      </c>
      <c r="E9" s="164" t="s">
        <v>31</v>
      </c>
      <c r="F9" s="164"/>
      <c r="G9" s="164"/>
      <c r="H9" s="164"/>
      <c r="I9" s="164"/>
    </row>
    <row r="11" spans="1:9" x14ac:dyDescent="0.2">
      <c r="A11" s="22"/>
      <c r="B11" s="22"/>
      <c r="C11" s="22"/>
      <c r="D11" s="22"/>
      <c r="E11" s="22"/>
      <c r="F11" s="22"/>
      <c r="G11" s="22"/>
      <c r="H11" s="22"/>
      <c r="I11" s="22"/>
    </row>
    <row r="13" spans="1:9" ht="14.25" x14ac:dyDescent="0.2">
      <c r="B13" s="23" t="s">
        <v>20</v>
      </c>
      <c r="E13" s="165" t="s">
        <v>33</v>
      </c>
      <c r="F13" s="165"/>
      <c r="G13" s="165"/>
      <c r="H13" s="165"/>
      <c r="I13" s="165"/>
    </row>
    <row r="14" spans="1:9" x14ac:dyDescent="0.2">
      <c r="A14" s="22"/>
      <c r="B14" s="22"/>
      <c r="C14" s="22"/>
      <c r="D14" s="22"/>
      <c r="E14" s="22"/>
      <c r="F14" s="22"/>
      <c r="G14" s="22"/>
      <c r="H14" s="22"/>
      <c r="I14" s="22"/>
    </row>
    <row r="16" spans="1:9" ht="62.1" customHeight="1" x14ac:dyDescent="0.2">
      <c r="B16" s="20" t="s">
        <v>21</v>
      </c>
      <c r="E16" s="164" t="s">
        <v>30</v>
      </c>
      <c r="F16" s="163"/>
      <c r="G16" s="163"/>
      <c r="H16" s="163"/>
      <c r="I16" s="163"/>
    </row>
    <row r="17" spans="2:9" x14ac:dyDescent="0.2">
      <c r="E17" s="163"/>
      <c r="F17" s="163"/>
      <c r="G17" s="163"/>
      <c r="H17" s="163"/>
      <c r="I17" s="163"/>
    </row>
    <row r="18" spans="2:9" x14ac:dyDescent="0.2">
      <c r="E18" s="163"/>
      <c r="F18" s="163"/>
      <c r="G18" s="163"/>
      <c r="H18" s="163"/>
      <c r="I18" s="163"/>
    </row>
    <row r="20" spans="2:9" x14ac:dyDescent="0.2">
      <c r="E20" s="22"/>
      <c r="F20" s="22"/>
      <c r="G20" s="22"/>
      <c r="H20" s="22"/>
      <c r="I20" s="22"/>
    </row>
    <row r="22" spans="2:9" x14ac:dyDescent="0.2">
      <c r="B22" s="20" t="s">
        <v>22</v>
      </c>
      <c r="E22" s="163" t="s">
        <v>23</v>
      </c>
      <c r="F22" s="163"/>
      <c r="G22" s="163"/>
      <c r="H22" s="163"/>
      <c r="I22" s="163"/>
    </row>
    <row r="23" spans="2:9" x14ac:dyDescent="0.2">
      <c r="E23" s="163" t="s">
        <v>24</v>
      </c>
      <c r="F23" s="163"/>
      <c r="G23" s="163"/>
      <c r="H23" s="163"/>
      <c r="I23" s="163"/>
    </row>
    <row r="24" spans="2:9" x14ac:dyDescent="0.2">
      <c r="E24" s="163" t="s">
        <v>25</v>
      </c>
      <c r="F24" s="163"/>
      <c r="G24" s="163"/>
      <c r="H24" s="163"/>
      <c r="I24" s="163"/>
    </row>
    <row r="25" spans="2:9" x14ac:dyDescent="0.2">
      <c r="E25" s="22"/>
      <c r="F25" s="22"/>
      <c r="G25" s="22"/>
      <c r="H25" s="22"/>
      <c r="I25" s="22"/>
    </row>
    <row r="27" spans="2:9" x14ac:dyDescent="0.2">
      <c r="B27" s="20" t="s">
        <v>26</v>
      </c>
      <c r="E27" s="163" t="s">
        <v>32</v>
      </c>
      <c r="F27" s="163"/>
      <c r="G27" s="163"/>
      <c r="H27" s="163"/>
      <c r="I27" s="163"/>
    </row>
  </sheetData>
  <mergeCells count="9">
    <mergeCell ref="E22:I22"/>
    <mergeCell ref="E23:I23"/>
    <mergeCell ref="E24:I24"/>
    <mergeCell ref="E27:I27"/>
    <mergeCell ref="E9:I9"/>
    <mergeCell ref="E13:I13"/>
    <mergeCell ref="E16:I16"/>
    <mergeCell ref="E17:I17"/>
    <mergeCell ref="E18:I18"/>
  </mergeCells>
  <pageMargins left="0.75" right="0.75" top="1" bottom="1" header="0.5" footer="0.5"/>
  <pageSetup paperSize="9" fitToHeight="0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view="pageBreakPreview" topLeftCell="A7" zoomScaleNormal="100" zoomScaleSheetLayoutView="100" workbookViewId="0">
      <selection activeCell="B9" sqref="B9"/>
    </sheetView>
  </sheetViews>
  <sheetFormatPr defaultColWidth="9.140625" defaultRowHeight="15" x14ac:dyDescent="0.25"/>
  <cols>
    <col min="1" max="1" width="6.140625" style="1" customWidth="1"/>
    <col min="2" max="2" width="48.85546875" style="5" customWidth="1"/>
    <col min="3" max="3" width="9.42578125" style="53" customWidth="1"/>
    <col min="4" max="4" width="9.42578125" style="7" customWidth="1"/>
    <col min="5" max="5" width="12.42578125" style="41" bestFit="1" customWidth="1"/>
    <col min="6" max="6" width="15.42578125" style="3" bestFit="1" customWidth="1"/>
    <col min="7" max="7" width="9.7109375" style="24" customWidth="1"/>
    <col min="8" max="8" width="11.42578125" style="24" customWidth="1"/>
    <col min="9" max="12" width="9.140625" style="24"/>
    <col min="13" max="16384" width="9.140625" style="15"/>
  </cols>
  <sheetData>
    <row r="1" spans="1:12" s="11" customFormat="1" ht="38.2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25"/>
      <c r="H1" s="25"/>
      <c r="I1" s="25"/>
      <c r="J1" s="25"/>
      <c r="K1" s="25"/>
      <c r="L1" s="25"/>
    </row>
    <row r="2" spans="1:12" s="12" customFormat="1" x14ac:dyDescent="0.25">
      <c r="A2" s="1"/>
      <c r="B2" s="5"/>
      <c r="C2" s="53"/>
      <c r="D2" s="7"/>
      <c r="E2" s="41"/>
      <c r="F2" s="3"/>
      <c r="G2" s="10"/>
      <c r="H2" s="10"/>
      <c r="I2" s="10"/>
      <c r="J2" s="10"/>
      <c r="K2" s="10"/>
      <c r="L2" s="10"/>
    </row>
    <row r="3" spans="1:12" s="13" customFormat="1" x14ac:dyDescent="0.25">
      <c r="A3" s="43" t="s">
        <v>9</v>
      </c>
      <c r="B3" s="32" t="s">
        <v>10</v>
      </c>
      <c r="C3" s="43"/>
      <c r="D3" s="37"/>
      <c r="E3" s="42"/>
      <c r="F3" s="42"/>
      <c r="G3" s="33"/>
      <c r="H3" s="33"/>
      <c r="I3" s="33"/>
      <c r="J3" s="33"/>
      <c r="K3" s="33"/>
      <c r="L3" s="33"/>
    </row>
    <row r="4" spans="1:12" s="12" customFormat="1" x14ac:dyDescent="0.25">
      <c r="A4" s="1"/>
      <c r="B4" s="5"/>
      <c r="C4" s="53"/>
      <c r="D4" s="7"/>
      <c r="E4" s="41"/>
      <c r="F4" s="3"/>
      <c r="G4" s="10"/>
      <c r="H4" s="10"/>
      <c r="I4" s="10"/>
      <c r="J4" s="10"/>
      <c r="K4" s="10"/>
      <c r="L4" s="10"/>
    </row>
    <row r="5" spans="1:12" s="13" customFormat="1" x14ac:dyDescent="0.25">
      <c r="A5" s="43">
        <v>1</v>
      </c>
      <c r="B5" s="32" t="s">
        <v>10</v>
      </c>
      <c r="C5" s="43"/>
      <c r="D5" s="37"/>
      <c r="E5" s="42"/>
      <c r="F5" s="42"/>
      <c r="G5" s="33"/>
      <c r="H5" s="33"/>
      <c r="I5" s="33"/>
      <c r="J5" s="33"/>
      <c r="K5" s="33"/>
      <c r="L5" s="33"/>
    </row>
    <row r="6" spans="1:12" s="12" customFormat="1" x14ac:dyDescent="0.25">
      <c r="A6" s="1"/>
      <c r="B6" s="5"/>
      <c r="C6" s="53"/>
      <c r="D6" s="7"/>
      <c r="E6" s="41"/>
      <c r="F6" s="3"/>
      <c r="G6" s="10"/>
      <c r="H6" s="10"/>
      <c r="I6" s="10"/>
      <c r="J6" s="10"/>
      <c r="K6" s="10"/>
      <c r="L6" s="10"/>
    </row>
    <row r="7" spans="1:12" s="12" customFormat="1" x14ac:dyDescent="0.25">
      <c r="A7" s="1">
        <v>1</v>
      </c>
      <c r="B7" s="8" t="s">
        <v>11</v>
      </c>
      <c r="C7" s="53"/>
      <c r="D7" s="7"/>
      <c r="E7" s="41"/>
      <c r="F7" s="3"/>
      <c r="G7" s="10"/>
      <c r="H7" s="10"/>
      <c r="I7" s="10"/>
      <c r="J7" s="10"/>
      <c r="K7" s="10"/>
      <c r="L7" s="10"/>
    </row>
    <row r="8" spans="1:12" s="14" customFormat="1" ht="102" x14ac:dyDescent="0.25">
      <c r="A8" s="29"/>
      <c r="B8" s="30" t="s">
        <v>34</v>
      </c>
      <c r="C8" s="54"/>
      <c r="D8" s="55"/>
      <c r="E8" s="56"/>
      <c r="F8" s="57"/>
      <c r="G8" s="38"/>
      <c r="H8" s="39"/>
      <c r="I8" s="40"/>
      <c r="J8" s="31"/>
      <c r="K8" s="31"/>
      <c r="L8" s="31"/>
    </row>
    <row r="9" spans="1:12" s="14" customFormat="1" ht="63" customHeight="1" x14ac:dyDescent="0.25">
      <c r="A9" s="29"/>
      <c r="B9" s="30" t="s">
        <v>35</v>
      </c>
      <c r="C9" s="54"/>
      <c r="D9" s="55"/>
      <c r="E9" s="56"/>
      <c r="F9" s="57"/>
      <c r="G9" s="38"/>
      <c r="H9" s="39"/>
      <c r="I9" s="40"/>
      <c r="J9" s="31"/>
      <c r="K9" s="31"/>
      <c r="L9" s="31"/>
    </row>
    <row r="10" spans="1:12" s="14" customFormat="1" ht="65.099999999999994" customHeight="1" x14ac:dyDescent="0.25">
      <c r="A10" s="29"/>
      <c r="B10" s="30" t="s">
        <v>13</v>
      </c>
      <c r="C10" s="54"/>
      <c r="D10" s="55"/>
      <c r="E10" s="56"/>
      <c r="F10" s="57"/>
      <c r="G10" s="38"/>
      <c r="H10" s="39"/>
      <c r="I10" s="40"/>
      <c r="J10" s="31"/>
      <c r="K10" s="31"/>
      <c r="L10" s="31"/>
    </row>
    <row r="11" spans="1:12" s="14" customFormat="1" ht="140.25" x14ac:dyDescent="0.25">
      <c r="A11" s="29"/>
      <c r="B11" s="30" t="s">
        <v>36</v>
      </c>
      <c r="C11" s="54"/>
      <c r="D11" s="55"/>
      <c r="E11" s="56"/>
      <c r="F11" s="57"/>
      <c r="G11" s="38"/>
      <c r="H11" s="39"/>
      <c r="I11" s="40"/>
      <c r="J11" s="31"/>
      <c r="K11" s="31"/>
      <c r="L11" s="31"/>
    </row>
    <row r="12" spans="1:12" s="14" customFormat="1" ht="95.1" customHeight="1" x14ac:dyDescent="0.25">
      <c r="A12" s="29"/>
      <c r="B12" s="30" t="s">
        <v>37</v>
      </c>
      <c r="C12" s="54"/>
      <c r="D12" s="55"/>
      <c r="E12" s="56"/>
      <c r="F12" s="57"/>
      <c r="G12" s="38"/>
      <c r="H12" s="39"/>
      <c r="I12" s="40"/>
      <c r="J12" s="31"/>
      <c r="K12" s="31"/>
      <c r="L12" s="31"/>
    </row>
    <row r="13" spans="1:12" s="14" customFormat="1" ht="153" x14ac:dyDescent="0.25">
      <c r="A13" s="29"/>
      <c r="B13" s="30" t="s">
        <v>38</v>
      </c>
      <c r="C13" s="54"/>
      <c r="D13" s="55"/>
      <c r="E13" s="56"/>
      <c r="F13" s="57"/>
      <c r="G13" s="38"/>
      <c r="H13" s="39"/>
      <c r="I13" s="40"/>
      <c r="J13" s="31"/>
      <c r="K13" s="31"/>
      <c r="L13" s="31"/>
    </row>
    <row r="14" spans="1:12" s="14" customFormat="1" ht="76.5" x14ac:dyDescent="0.25">
      <c r="A14" s="29"/>
      <c r="B14" s="30" t="s">
        <v>39</v>
      </c>
      <c r="C14" s="54"/>
      <c r="D14" s="55"/>
      <c r="E14" s="56"/>
      <c r="F14" s="57"/>
      <c r="G14" s="38"/>
      <c r="H14" s="39"/>
      <c r="I14" s="40"/>
      <c r="J14" s="31"/>
      <c r="K14" s="31"/>
      <c r="L14" s="31"/>
    </row>
    <row r="15" spans="1:12" s="14" customFormat="1" ht="51" x14ac:dyDescent="0.25">
      <c r="A15" s="29"/>
      <c r="B15" s="30" t="s">
        <v>40</v>
      </c>
      <c r="C15" s="54"/>
      <c r="D15" s="55"/>
      <c r="E15" s="56"/>
      <c r="F15" s="57"/>
      <c r="G15" s="38"/>
      <c r="H15" s="39"/>
      <c r="I15" s="40"/>
      <c r="J15" s="31"/>
      <c r="K15" s="31"/>
      <c r="L15" s="31"/>
    </row>
    <row r="16" spans="1:12" s="14" customFormat="1" ht="76.5" x14ac:dyDescent="0.25">
      <c r="A16" s="29"/>
      <c r="B16" s="30" t="s">
        <v>41</v>
      </c>
      <c r="C16" s="54"/>
      <c r="D16" s="55"/>
      <c r="E16" s="56"/>
      <c r="F16" s="57"/>
      <c r="G16" s="38"/>
      <c r="H16" s="39"/>
      <c r="I16" s="40"/>
      <c r="J16" s="31"/>
      <c r="K16" s="31"/>
      <c r="L16" s="31"/>
    </row>
    <row r="17" spans="1:12" s="14" customFormat="1" ht="152.1" customHeight="1" x14ac:dyDescent="0.25">
      <c r="A17" s="29"/>
      <c r="B17" s="30" t="s">
        <v>42</v>
      </c>
      <c r="C17" s="54"/>
      <c r="D17" s="55"/>
      <c r="E17" s="56"/>
      <c r="F17" s="57"/>
      <c r="G17" s="38"/>
      <c r="H17" s="39"/>
      <c r="I17" s="40"/>
      <c r="J17" s="31"/>
      <c r="K17" s="31"/>
      <c r="L17" s="31"/>
    </row>
    <row r="18" spans="1:12" s="14" customFormat="1" ht="14.25" x14ac:dyDescent="0.2">
      <c r="A18" s="29"/>
      <c r="B18" s="30" t="s">
        <v>14</v>
      </c>
      <c r="C18" s="54"/>
      <c r="D18" s="58"/>
      <c r="E18" s="56"/>
      <c r="F18" s="3"/>
      <c r="G18" s="38"/>
      <c r="H18" s="39"/>
      <c r="I18" s="40"/>
      <c r="J18" s="31"/>
      <c r="K18" s="31"/>
      <c r="L18" s="31"/>
    </row>
    <row r="19" spans="1:12" s="12" customFormat="1" x14ac:dyDescent="0.25">
      <c r="A19" s="1"/>
      <c r="B19" s="59"/>
      <c r="C19" s="54" t="s">
        <v>12</v>
      </c>
      <c r="D19" s="7">
        <v>1</v>
      </c>
      <c r="E19" s="41"/>
      <c r="F19" s="3">
        <f>D19*E19</f>
        <v>0</v>
      </c>
      <c r="G19" s="10"/>
      <c r="H19" s="10"/>
      <c r="I19" s="10"/>
      <c r="J19" s="10"/>
      <c r="K19" s="10"/>
      <c r="L19" s="10"/>
    </row>
    <row r="20" spans="1:12" ht="15.75" customHeight="1" x14ac:dyDescent="0.25"/>
    <row r="21" spans="1:12" s="13" customFormat="1" x14ac:dyDescent="0.25">
      <c r="A21" s="43">
        <f>A5</f>
        <v>1</v>
      </c>
      <c r="B21" s="32" t="str">
        <f>B5&amp;" SVEUKUPNO"</f>
        <v>PRIPREMNI RADOVI SVEUKUPNO</v>
      </c>
      <c r="C21" s="43"/>
      <c r="D21" s="37"/>
      <c r="E21" s="42"/>
      <c r="F21" s="42">
        <f>SUM(F17:F20)</f>
        <v>0</v>
      </c>
      <c r="G21" s="33"/>
      <c r="H21" s="33"/>
      <c r="I21" s="33"/>
      <c r="J21" s="33"/>
      <c r="K21" s="33"/>
      <c r="L21" s="33"/>
    </row>
  </sheetData>
  <conditionalFormatting sqref="I8:I1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5" right="0.75" top="1" bottom="1" header="0.5" footer="0.5"/>
  <pageSetup paperSize="9" scale="79" fitToHeight="0" orientation="portrait" horizontalDpi="300" verticalDpi="300" r:id="rId1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27"/>
  <sheetViews>
    <sheetView tabSelected="1" view="pageBreakPreview" topLeftCell="A17" zoomScale="90" zoomScaleNormal="90" zoomScaleSheetLayoutView="90" workbookViewId="0">
      <selection activeCell="D31" sqref="D31"/>
    </sheetView>
  </sheetViews>
  <sheetFormatPr defaultColWidth="9.140625" defaultRowHeight="15" x14ac:dyDescent="0.25"/>
  <cols>
    <col min="1" max="1" width="6.140625" style="1" customWidth="1"/>
    <col min="2" max="2" width="43.42578125" style="5" customWidth="1"/>
    <col min="3" max="3" width="8.42578125" style="9" customWidth="1"/>
    <col min="4" max="4" width="10.42578125" style="7" customWidth="1"/>
    <col min="5" max="5" width="10.7109375" style="110" customWidth="1"/>
    <col min="6" max="6" width="14" style="105" customWidth="1"/>
    <col min="7" max="7" width="23.85546875" style="15" customWidth="1"/>
    <col min="8" max="8" width="19.140625" style="15" customWidth="1"/>
    <col min="9" max="16384" width="9.140625" style="15"/>
  </cols>
  <sheetData>
    <row r="1" spans="1:12" s="101" customFormat="1" ht="25.5" x14ac:dyDescent="0.25">
      <c r="A1" s="1" t="s">
        <v>0</v>
      </c>
      <c r="B1" s="1" t="s">
        <v>1</v>
      </c>
      <c r="C1" s="1" t="s">
        <v>2</v>
      </c>
      <c r="D1" s="2" t="s">
        <v>3</v>
      </c>
      <c r="E1" s="100"/>
      <c r="F1" s="3" t="s">
        <v>5</v>
      </c>
    </row>
    <row r="3" spans="1:12" s="13" customFormat="1" x14ac:dyDescent="0.25">
      <c r="A3" s="43" t="s">
        <v>51</v>
      </c>
      <c r="B3" s="32" t="s">
        <v>52</v>
      </c>
      <c r="C3" s="102"/>
      <c r="D3" s="37"/>
      <c r="E3" s="42"/>
      <c r="F3" s="42"/>
      <c r="G3" s="33"/>
      <c r="H3" s="33"/>
      <c r="I3" s="33"/>
      <c r="J3" s="33"/>
      <c r="K3" s="33"/>
      <c r="L3" s="33"/>
    </row>
    <row r="4" spans="1:12" s="12" customFormat="1" x14ac:dyDescent="0.25">
      <c r="A4" s="1"/>
      <c r="B4" s="5"/>
      <c r="C4" s="9"/>
      <c r="D4" s="7"/>
      <c r="E4" s="41"/>
      <c r="F4" s="3"/>
      <c r="G4" s="10"/>
      <c r="H4" s="10"/>
      <c r="I4" s="10"/>
      <c r="J4" s="10"/>
      <c r="K4" s="10"/>
      <c r="L4" s="10"/>
    </row>
    <row r="5" spans="1:12" s="104" customFormat="1" x14ac:dyDescent="0.25">
      <c r="A5" s="43">
        <v>1</v>
      </c>
      <c r="B5" s="32" t="s">
        <v>53</v>
      </c>
      <c r="C5" s="102"/>
      <c r="D5" s="37"/>
      <c r="E5" s="103"/>
      <c r="F5" s="87"/>
    </row>
    <row r="7" spans="1:12" ht="102" x14ac:dyDescent="0.25">
      <c r="B7" s="5" t="s">
        <v>54</v>
      </c>
      <c r="C7" s="5"/>
      <c r="D7" s="5"/>
      <c r="E7" s="77"/>
    </row>
    <row r="8" spans="1:12" ht="89.25" x14ac:dyDescent="0.25">
      <c r="B8" s="5" t="s">
        <v>55</v>
      </c>
      <c r="C8" s="5"/>
      <c r="D8" s="5"/>
      <c r="E8" s="77"/>
    </row>
    <row r="9" spans="1:12" ht="51" x14ac:dyDescent="0.25">
      <c r="B9" s="5" t="s">
        <v>56</v>
      </c>
      <c r="C9" s="5"/>
      <c r="D9" s="5"/>
      <c r="E9" s="77"/>
    </row>
    <row r="10" spans="1:12" ht="89.25" x14ac:dyDescent="0.25">
      <c r="B10" s="69" t="s">
        <v>57</v>
      </c>
      <c r="C10" s="69"/>
      <c r="D10" s="69"/>
      <c r="E10" s="106"/>
    </row>
    <row r="11" spans="1:12" ht="51" x14ac:dyDescent="0.25">
      <c r="B11" s="69" t="s">
        <v>58</v>
      </c>
      <c r="C11" s="69"/>
      <c r="D11" s="69"/>
      <c r="E11" s="106"/>
    </row>
    <row r="12" spans="1:12" ht="114.75" x14ac:dyDescent="0.25">
      <c r="B12" s="107" t="s">
        <v>59</v>
      </c>
      <c r="C12" s="69"/>
      <c r="D12" s="69"/>
      <c r="E12" s="106"/>
    </row>
    <row r="13" spans="1:12" ht="165.75" x14ac:dyDescent="0.25">
      <c r="B13" s="69" t="s">
        <v>60</v>
      </c>
      <c r="C13" s="69"/>
      <c r="D13" s="69"/>
      <c r="E13" s="106"/>
    </row>
    <row r="15" spans="1:12" s="104" customFormat="1" x14ac:dyDescent="0.25">
      <c r="A15" s="43"/>
      <c r="B15" s="32" t="s">
        <v>61</v>
      </c>
      <c r="C15" s="102"/>
      <c r="D15" s="37"/>
      <c r="E15" s="103"/>
      <c r="F15" s="87"/>
    </row>
    <row r="17" spans="1:6" s="50" customFormat="1" x14ac:dyDescent="0.25">
      <c r="A17" s="1">
        <f>A16+1</f>
        <v>1</v>
      </c>
      <c r="B17" s="8" t="s">
        <v>64</v>
      </c>
      <c r="C17" s="67"/>
      <c r="D17" s="7"/>
      <c r="E17" s="108"/>
      <c r="F17" s="105"/>
    </row>
    <row r="18" spans="1:6" ht="156.75" customHeight="1" x14ac:dyDescent="0.25">
      <c r="B18" s="5" t="s">
        <v>84</v>
      </c>
      <c r="E18" s="3"/>
    </row>
    <row r="19" spans="1:6" x14ac:dyDescent="0.25">
      <c r="B19" s="109" t="s">
        <v>64</v>
      </c>
    </row>
    <row r="20" spans="1:6" x14ac:dyDescent="0.25">
      <c r="A20" s="111" t="s">
        <v>6</v>
      </c>
      <c r="B20" s="59" t="s">
        <v>62</v>
      </c>
      <c r="C20" s="9" t="s">
        <v>28</v>
      </c>
      <c r="D20" s="7">
        <v>13.5</v>
      </c>
      <c r="F20" s="105">
        <f>D20*E20</f>
        <v>0</v>
      </c>
    </row>
    <row r="21" spans="1:6" ht="17.25" customHeight="1" x14ac:dyDescent="0.25">
      <c r="A21" s="111" t="s">
        <v>7</v>
      </c>
      <c r="B21" s="59" t="s">
        <v>63</v>
      </c>
      <c r="C21" s="9" t="s">
        <v>8</v>
      </c>
      <c r="D21" s="7">
        <v>178</v>
      </c>
      <c r="F21" s="105">
        <f>D21*E21</f>
        <v>0</v>
      </c>
    </row>
    <row r="22" spans="1:6" x14ac:dyDescent="0.25">
      <c r="A22" s="111"/>
      <c r="B22" s="59"/>
    </row>
    <row r="23" spans="1:6" x14ac:dyDescent="0.25">
      <c r="A23" s="1">
        <f>A17+1</f>
        <v>2</v>
      </c>
      <c r="B23" s="8" t="s">
        <v>65</v>
      </c>
    </row>
    <row r="24" spans="1:6" ht="102" x14ac:dyDescent="0.25">
      <c r="B24" s="5" t="s">
        <v>85</v>
      </c>
    </row>
    <row r="25" spans="1:6" x14ac:dyDescent="0.25">
      <c r="A25" s="111" t="s">
        <v>6</v>
      </c>
      <c r="B25" s="59" t="s">
        <v>66</v>
      </c>
      <c r="C25" s="9" t="s">
        <v>67</v>
      </c>
      <c r="D25" s="7">
        <f>(D20)*110</f>
        <v>1485</v>
      </c>
      <c r="F25" s="105">
        <f>D25*E25</f>
        <v>0</v>
      </c>
    </row>
    <row r="27" spans="1:6" s="118" customFormat="1" ht="25.5" x14ac:dyDescent="0.25">
      <c r="A27" s="112">
        <f>A5</f>
        <v>1</v>
      </c>
      <c r="B27" s="113" t="str">
        <f>B5&amp;" SVEUKUPNO"</f>
        <v>BETONSKI I ARMIRANO-BETONSKI RADOVI SVEUKUPNO</v>
      </c>
      <c r="C27" s="114"/>
      <c r="D27" s="115"/>
      <c r="E27" s="116"/>
      <c r="F27" s="117">
        <f>SUM(F1:F26)</f>
        <v>0</v>
      </c>
    </row>
  </sheetData>
  <protectedRanges>
    <protectedRange sqref="E16:E17 E15" name="Raspon1"/>
    <protectedRange sqref="E7:E14" name="Raspon1_1"/>
  </protectedRanges>
  <conditionalFormatting sqref="F7:F14">
    <cfRule type="cellIs" dxfId="3" priority="1" stopIfTrue="1" operator="equal">
      <formula>0</formula>
    </cfRule>
  </conditionalFormatting>
  <pageMargins left="0.75" right="0.75" top="1" bottom="1" header="0.5" footer="0.5"/>
  <pageSetup paperSize="9" scale="86" fitToHeight="0" orientation="portrait" horizontalDpi="300" verticalDpi="300" r:id="rId1"/>
  <headerFooter alignWithMargins="0"/>
  <rowBreaks count="1" manualBreakCount="1">
    <brk id="14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19"/>
  <sheetViews>
    <sheetView view="pageBreakPreview" zoomScaleNormal="100" zoomScaleSheetLayoutView="100" workbookViewId="0">
      <selection activeCell="H6" sqref="H6"/>
    </sheetView>
  </sheetViews>
  <sheetFormatPr defaultColWidth="9.140625" defaultRowHeight="15" x14ac:dyDescent="0.25"/>
  <cols>
    <col min="1" max="1" width="8.28515625" style="52" customWidth="1"/>
    <col min="2" max="2" width="48.42578125" style="26" bestFit="1" customWidth="1"/>
    <col min="3" max="3" width="9" style="75" customWidth="1"/>
    <col min="4" max="4" width="8.42578125" style="72" customWidth="1"/>
    <col min="5" max="5" width="11.42578125" style="76" customWidth="1"/>
    <col min="6" max="6" width="13" style="73" customWidth="1"/>
    <col min="7" max="16384" width="9.140625" style="15"/>
  </cols>
  <sheetData>
    <row r="1" spans="1:6" s="11" customFormat="1" ht="42.75" x14ac:dyDescent="0.25">
      <c r="A1" s="1" t="s">
        <v>0</v>
      </c>
      <c r="B1" s="1" t="s">
        <v>1</v>
      </c>
      <c r="C1" s="97" t="s">
        <v>2</v>
      </c>
      <c r="D1" s="60" t="s">
        <v>3</v>
      </c>
      <c r="E1" s="61" t="s">
        <v>4</v>
      </c>
      <c r="F1" s="61" t="s">
        <v>5</v>
      </c>
    </row>
    <row r="2" spans="1:6" s="12" customFormat="1" x14ac:dyDescent="0.25">
      <c r="A2" s="4"/>
      <c r="B2" s="26"/>
      <c r="C2" s="62"/>
      <c r="D2" s="68"/>
      <c r="E2" s="63"/>
      <c r="F2" s="64"/>
    </row>
    <row r="3" spans="1:6" s="19" customFormat="1" x14ac:dyDescent="0.25">
      <c r="A3" s="27">
        <v>1</v>
      </c>
      <c r="B3" s="28" t="s">
        <v>43</v>
      </c>
      <c r="C3" s="98"/>
      <c r="D3" s="65"/>
      <c r="E3" s="66"/>
      <c r="F3" s="66"/>
    </row>
    <row r="4" spans="1:6" s="12" customFormat="1" x14ac:dyDescent="0.25">
      <c r="A4" s="4"/>
      <c r="B4" s="26"/>
      <c r="C4" s="62"/>
      <c r="D4" s="68"/>
      <c r="E4" s="63"/>
      <c r="F4" s="64"/>
    </row>
    <row r="5" spans="1:6" s="12" customFormat="1" ht="140.25" x14ac:dyDescent="0.25">
      <c r="A5" s="4"/>
      <c r="B5" s="5" t="s">
        <v>83</v>
      </c>
      <c r="C5" s="62"/>
      <c r="D5" s="68"/>
      <c r="E5" s="63"/>
      <c r="F5" s="64"/>
    </row>
    <row r="6" spans="1:6" s="36" customFormat="1" ht="12.75" x14ac:dyDescent="0.2">
      <c r="A6" s="67"/>
      <c r="B6" s="5"/>
      <c r="C6" s="53"/>
      <c r="D6" s="95"/>
      <c r="E6" s="93"/>
      <c r="F6" s="96"/>
    </row>
    <row r="7" spans="1:6" s="36" customFormat="1" ht="12.75" x14ac:dyDescent="0.2">
      <c r="A7" s="88">
        <f>A6+1</f>
        <v>1</v>
      </c>
      <c r="B7" s="8" t="s">
        <v>45</v>
      </c>
      <c r="C7" s="94"/>
      <c r="D7" s="90"/>
      <c r="E7" s="91"/>
      <c r="F7" s="96" t="str">
        <f>IF(N(E7),D7*E7,"")</f>
        <v/>
      </c>
    </row>
    <row r="8" spans="1:6" s="36" customFormat="1" ht="25.5" x14ac:dyDescent="0.2">
      <c r="A8" s="67"/>
      <c r="B8" s="5" t="s">
        <v>46</v>
      </c>
      <c r="C8" s="54"/>
      <c r="D8" s="96"/>
      <c r="E8" s="89"/>
      <c r="F8" s="96"/>
    </row>
    <row r="9" spans="1:6" s="36" customFormat="1" ht="12.75" x14ac:dyDescent="0.2">
      <c r="A9" s="70" t="s">
        <v>17</v>
      </c>
      <c r="B9" s="92" t="s">
        <v>47</v>
      </c>
      <c r="C9" s="53" t="s">
        <v>50</v>
      </c>
      <c r="D9" s="90">
        <v>5.8</v>
      </c>
      <c r="E9" s="89"/>
      <c r="F9" s="96" t="str">
        <f>IF(E9*D9=0,"",E9*D9)</f>
        <v/>
      </c>
    </row>
    <row r="10" spans="1:6" s="36" customFormat="1" ht="12.75" x14ac:dyDescent="0.2">
      <c r="A10" s="70" t="s">
        <v>7</v>
      </c>
      <c r="B10" s="92" t="s">
        <v>48</v>
      </c>
      <c r="C10" s="53" t="s">
        <v>49</v>
      </c>
      <c r="D10" s="90">
        <v>152</v>
      </c>
      <c r="E10" s="89"/>
      <c r="F10" s="96" t="str">
        <f>IF(E10*D10=0,"",E10*D10)</f>
        <v/>
      </c>
    </row>
    <row r="11" spans="1:6" s="24" customFormat="1" ht="14.25" x14ac:dyDescent="0.2">
      <c r="A11" s="4"/>
      <c r="B11" s="5"/>
      <c r="C11" s="53"/>
      <c r="D11" s="7"/>
      <c r="E11" s="78"/>
      <c r="F11" s="78"/>
    </row>
    <row r="12" spans="1:6" s="34" customFormat="1" ht="14.25" x14ac:dyDescent="0.2">
      <c r="A12" s="79">
        <f>A7+1</f>
        <v>2</v>
      </c>
      <c r="B12" s="71" t="s">
        <v>44</v>
      </c>
      <c r="C12" s="62"/>
      <c r="D12" s="80"/>
      <c r="E12" s="81"/>
      <c r="F12" s="64"/>
    </row>
    <row r="13" spans="1:6" s="82" customFormat="1" ht="204" x14ac:dyDescent="0.2">
      <c r="A13" s="4"/>
      <c r="B13" s="69" t="s">
        <v>71</v>
      </c>
      <c r="C13" s="62"/>
      <c r="D13" s="80"/>
      <c r="E13" s="6"/>
      <c r="F13" s="63"/>
    </row>
    <row r="14" spans="1:6" s="82" customFormat="1" ht="14.25" x14ac:dyDescent="0.2">
      <c r="A14" s="4"/>
      <c r="B14" s="69"/>
      <c r="C14" s="62"/>
      <c r="D14" s="80"/>
      <c r="E14" s="6"/>
      <c r="F14" s="63"/>
    </row>
    <row r="15" spans="1:6" s="86" customFormat="1" ht="16.5" x14ac:dyDescent="0.3">
      <c r="A15" s="70" t="s">
        <v>17</v>
      </c>
      <c r="B15" s="83" t="s">
        <v>72</v>
      </c>
      <c r="C15" s="35" t="s">
        <v>28</v>
      </c>
      <c r="D15" s="84">
        <v>3.8</v>
      </c>
      <c r="E15" s="85"/>
      <c r="F15" s="6">
        <f>D15*E15</f>
        <v>0</v>
      </c>
    </row>
    <row r="16" spans="1:6" s="86" customFormat="1" ht="16.5" x14ac:dyDescent="0.3">
      <c r="A16" s="70" t="s">
        <v>7</v>
      </c>
      <c r="B16" s="83" t="s">
        <v>73</v>
      </c>
      <c r="C16" s="35" t="s">
        <v>28</v>
      </c>
      <c r="D16" s="84">
        <v>0.55000000000000004</v>
      </c>
      <c r="E16" s="85"/>
      <c r="F16" s="6">
        <f>D16*E16</f>
        <v>0</v>
      </c>
    </row>
    <row r="17" spans="1:6" s="86" customFormat="1" ht="16.5" x14ac:dyDescent="0.3">
      <c r="A17" s="70" t="s">
        <v>7</v>
      </c>
      <c r="B17" s="83" t="s">
        <v>74</v>
      </c>
      <c r="C17" s="35" t="s">
        <v>8</v>
      </c>
      <c r="D17" s="84">
        <v>197</v>
      </c>
      <c r="E17" s="85"/>
      <c r="F17" s="6">
        <f>D17*E17</f>
        <v>0</v>
      </c>
    </row>
    <row r="18" spans="1:6" s="50" customFormat="1" x14ac:dyDescent="0.25">
      <c r="A18" s="51"/>
      <c r="B18" s="71"/>
      <c r="C18" s="75"/>
      <c r="D18" s="72"/>
      <c r="E18" s="73"/>
      <c r="F18" s="73"/>
    </row>
    <row r="19" spans="1:6" s="19" customFormat="1" x14ac:dyDescent="0.25">
      <c r="A19" s="27">
        <f>A3</f>
        <v>1</v>
      </c>
      <c r="B19" s="28" t="str">
        <f>B3&amp;" SVEUKUPNO"</f>
        <v>KROVOPOKRIVAČKI RADOVI SVEUKUPNO</v>
      </c>
      <c r="C19" s="98"/>
      <c r="D19" s="65"/>
      <c r="E19" s="66"/>
      <c r="F19" s="74">
        <f>SUM(F1:F18)</f>
        <v>0</v>
      </c>
    </row>
  </sheetData>
  <protectedRanges>
    <protectedRange sqref="E12:E14" name="Raspon1_3_1_1"/>
    <protectedRange sqref="E11" name="Raspon1_1"/>
  </protectedRanges>
  <pageMargins left="0.75" right="0.75" top="1" bottom="1" header="0.5" footer="0.5"/>
  <pageSetup paperSize="9" scale="82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view="pageBreakPreview" zoomScale="115" zoomScaleNormal="100" zoomScaleSheetLayoutView="115" zoomScalePageLayoutView="61" workbookViewId="0">
      <selection activeCell="B18" sqref="B18"/>
    </sheetView>
  </sheetViews>
  <sheetFormatPr defaultColWidth="9.140625" defaultRowHeight="12.75" x14ac:dyDescent="0.2"/>
  <cols>
    <col min="1" max="1" width="8.28515625" style="141" customWidth="1"/>
    <col min="2" max="2" width="43.85546875" style="142" customWidth="1"/>
    <col min="3" max="3" width="7.28515625" style="146" customWidth="1"/>
    <col min="4" max="4" width="8.42578125" style="120" customWidth="1"/>
    <col min="5" max="5" width="13.85546875" style="158" customWidth="1"/>
    <col min="6" max="6" width="14.140625" style="144" customWidth="1"/>
    <col min="7" max="16384" width="9.140625" style="150"/>
  </cols>
  <sheetData>
    <row r="1" spans="1:12" s="122" customFormat="1" ht="38.25" x14ac:dyDescent="0.25">
      <c r="A1" s="119" t="s">
        <v>0</v>
      </c>
      <c r="B1" s="119" t="s">
        <v>1</v>
      </c>
      <c r="C1" s="119" t="s">
        <v>2</v>
      </c>
      <c r="D1" s="120" t="s">
        <v>3</v>
      </c>
      <c r="E1" s="121" t="s">
        <v>4</v>
      </c>
      <c r="F1" s="121" t="s">
        <v>5</v>
      </c>
    </row>
    <row r="3" spans="1:12" s="13" customFormat="1" ht="15" x14ac:dyDescent="0.25">
      <c r="A3" s="123" t="s">
        <v>15</v>
      </c>
      <c r="B3" s="124" t="s">
        <v>16</v>
      </c>
      <c r="C3" s="125"/>
      <c r="D3" s="126"/>
      <c r="E3" s="127"/>
      <c r="F3" s="127"/>
      <c r="G3" s="33"/>
      <c r="H3" s="33"/>
      <c r="I3" s="33"/>
      <c r="J3" s="33"/>
      <c r="K3" s="33"/>
      <c r="L3" s="33"/>
    </row>
    <row r="4" spans="1:12" s="12" customFormat="1" ht="15" x14ac:dyDescent="0.25">
      <c r="A4" s="128"/>
      <c r="B4" s="129"/>
      <c r="C4" s="130"/>
      <c r="D4" s="131"/>
      <c r="E4" s="132"/>
      <c r="F4" s="133"/>
      <c r="G4" s="10"/>
      <c r="H4" s="10"/>
      <c r="I4" s="10"/>
      <c r="J4" s="10"/>
      <c r="K4" s="10"/>
      <c r="L4" s="10"/>
    </row>
    <row r="5" spans="1:12" s="140" customFormat="1" x14ac:dyDescent="0.2">
      <c r="A5" s="134">
        <v>2</v>
      </c>
      <c r="B5" s="135" t="s">
        <v>70</v>
      </c>
      <c r="C5" s="136"/>
      <c r="D5" s="137"/>
      <c r="E5" s="138"/>
      <c r="F5" s="139"/>
    </row>
    <row r="6" spans="1:12" s="145" customFormat="1" x14ac:dyDescent="0.2">
      <c r="A6" s="141"/>
      <c r="B6" s="142"/>
      <c r="C6" s="142"/>
      <c r="D6" s="142"/>
      <c r="E6" s="143"/>
      <c r="F6" s="144"/>
    </row>
    <row r="7" spans="1:12" s="145" customFormat="1" x14ac:dyDescent="0.2">
      <c r="A7" s="141"/>
      <c r="B7" s="142"/>
      <c r="C7" s="146"/>
      <c r="D7" s="120"/>
      <c r="E7" s="147"/>
      <c r="F7" s="144"/>
    </row>
    <row r="8" spans="1:12" s="149" customFormat="1" x14ac:dyDescent="0.2">
      <c r="A8" s="134"/>
      <c r="B8" s="135" t="s">
        <v>68</v>
      </c>
      <c r="C8" s="134"/>
      <c r="D8" s="137"/>
      <c r="E8" s="148"/>
      <c r="F8" s="139"/>
    </row>
    <row r="9" spans="1:12" x14ac:dyDescent="0.2">
      <c r="E9" s="147"/>
    </row>
    <row r="10" spans="1:12" s="153" customFormat="1" x14ac:dyDescent="0.2">
      <c r="A10" s="141">
        <v>1</v>
      </c>
      <c r="B10" s="151" t="s">
        <v>76</v>
      </c>
      <c r="C10" s="141"/>
      <c r="D10" s="120"/>
      <c r="E10" s="152"/>
      <c r="F10" s="144"/>
    </row>
    <row r="11" spans="1:12" s="145" customFormat="1" ht="114.75" x14ac:dyDescent="0.2">
      <c r="A11" s="141"/>
      <c r="B11" s="142" t="s">
        <v>75</v>
      </c>
      <c r="C11" s="146"/>
      <c r="D11" s="120"/>
      <c r="E11" s="154"/>
      <c r="F11" s="159"/>
    </row>
    <row r="12" spans="1:12" s="145" customFormat="1" ht="22.5" x14ac:dyDescent="0.2">
      <c r="A12" s="155" t="s">
        <v>6</v>
      </c>
      <c r="B12" s="156" t="s">
        <v>79</v>
      </c>
      <c r="C12" s="146" t="s">
        <v>69</v>
      </c>
      <c r="D12" s="120">
        <v>1</v>
      </c>
      <c r="E12" s="160"/>
      <c r="F12" s="159">
        <f t="shared" ref="F12:F13" si="0">D12*E12</f>
        <v>0</v>
      </c>
    </row>
    <row r="13" spans="1:12" s="145" customFormat="1" ht="22.5" x14ac:dyDescent="0.2">
      <c r="A13" s="155" t="s">
        <v>7</v>
      </c>
      <c r="B13" s="156" t="s">
        <v>80</v>
      </c>
      <c r="C13" s="146" t="s">
        <v>69</v>
      </c>
      <c r="D13" s="120">
        <v>2</v>
      </c>
      <c r="E13" s="160"/>
      <c r="F13" s="159">
        <f t="shared" si="0"/>
        <v>0</v>
      </c>
    </row>
    <row r="14" spans="1:12" x14ac:dyDescent="0.2">
      <c r="E14" s="161"/>
      <c r="F14" s="159"/>
    </row>
    <row r="15" spans="1:12" s="153" customFormat="1" x14ac:dyDescent="0.2">
      <c r="A15" s="128">
        <f>A10+1</f>
        <v>2</v>
      </c>
      <c r="B15" s="151" t="s">
        <v>77</v>
      </c>
      <c r="C15" s="141"/>
      <c r="D15" s="120"/>
      <c r="E15" s="159"/>
      <c r="F15" s="159"/>
    </row>
    <row r="16" spans="1:12" s="145" customFormat="1" ht="114.75" x14ac:dyDescent="0.2">
      <c r="A16" s="141"/>
      <c r="B16" s="142" t="s">
        <v>78</v>
      </c>
      <c r="C16" s="146"/>
      <c r="D16" s="120"/>
      <c r="E16" s="154"/>
      <c r="F16" s="159"/>
    </row>
    <row r="17" spans="1:6" s="145" customFormat="1" ht="22.5" x14ac:dyDescent="0.2">
      <c r="A17" s="141" t="s">
        <v>6</v>
      </c>
      <c r="B17" s="156" t="s">
        <v>82</v>
      </c>
      <c r="C17" s="146" t="s">
        <v>69</v>
      </c>
      <c r="D17" s="120">
        <v>3</v>
      </c>
      <c r="E17" s="161"/>
      <c r="F17" s="159">
        <f t="shared" ref="F17:F18" si="1">D17*E17</f>
        <v>0</v>
      </c>
    </row>
    <row r="18" spans="1:6" s="145" customFormat="1" ht="22.5" x14ac:dyDescent="0.2">
      <c r="A18" s="141" t="s">
        <v>7</v>
      </c>
      <c r="B18" s="156" t="s">
        <v>81</v>
      </c>
      <c r="C18" s="146" t="s">
        <v>69</v>
      </c>
      <c r="D18" s="120">
        <v>4</v>
      </c>
      <c r="E18" s="161"/>
      <c r="F18" s="159">
        <f t="shared" si="1"/>
        <v>0</v>
      </c>
    </row>
    <row r="19" spans="1:6" s="157" customFormat="1" ht="12" customHeight="1" x14ac:dyDescent="0.2">
      <c r="A19" s="141"/>
      <c r="B19" s="142"/>
      <c r="C19" s="146"/>
      <c r="D19" s="120"/>
      <c r="E19" s="160"/>
      <c r="F19" s="159"/>
    </row>
    <row r="20" spans="1:6" s="149" customFormat="1" x14ac:dyDescent="0.2">
      <c r="A20" s="134">
        <f>A5</f>
        <v>2</v>
      </c>
      <c r="B20" s="135" t="str">
        <f>B5&amp;" SVEUKUPNO"</f>
        <v>DRVENA STOLARIJA  SVEUKUPNO</v>
      </c>
      <c r="C20" s="134"/>
      <c r="D20" s="137"/>
      <c r="E20" s="162"/>
      <c r="F20" s="162">
        <f>SUM(F10:F19)</f>
        <v>0</v>
      </c>
    </row>
  </sheetData>
  <pageMargins left="0.75" right="0.75" top="1" bottom="1" header="0.5" footer="0.5"/>
  <pageSetup scale="87" fitToHeight="0" orientation="portrait" r:id="rId1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20"/>
  <sheetViews>
    <sheetView view="pageBreakPreview" zoomScale="135" zoomScaleNormal="135" zoomScaleSheetLayoutView="135" zoomScalePageLayoutView="90" workbookViewId="0">
      <selection activeCell="C29" sqref="C29"/>
    </sheetView>
  </sheetViews>
  <sheetFormatPr defaultColWidth="8.7109375" defaultRowHeight="12" customHeight="1" x14ac:dyDescent="0.25"/>
  <cols>
    <col min="1" max="1" width="6.7109375" style="99" customWidth="1"/>
    <col min="2" max="2" width="35.7109375" style="17" customWidth="1"/>
    <col min="3" max="3" width="10.42578125" style="17" customWidth="1"/>
    <col min="4" max="4" width="14.28515625" style="49" customWidth="1"/>
    <col min="5" max="5" width="13.7109375" style="17" customWidth="1"/>
    <col min="6" max="6" width="62" style="15" customWidth="1"/>
    <col min="7" max="7" width="11.42578125" customWidth="1"/>
  </cols>
  <sheetData>
    <row r="2" spans="1:6" s="16" customFormat="1" ht="12" customHeight="1" x14ac:dyDescent="0.25">
      <c r="A2" s="46" t="s">
        <v>18</v>
      </c>
      <c r="B2" s="44"/>
      <c r="C2" s="44"/>
      <c r="D2" s="48"/>
      <c r="E2" s="44"/>
      <c r="F2" s="45"/>
    </row>
    <row r="4" spans="1:6" s="16" customFormat="1" ht="12" customHeight="1" x14ac:dyDescent="0.25">
      <c r="A4" s="46" t="s">
        <v>9</v>
      </c>
      <c r="B4" s="44" t="s">
        <v>10</v>
      </c>
      <c r="C4" s="44"/>
      <c r="D4" s="48"/>
      <c r="E4" s="44"/>
      <c r="F4" s="45"/>
    </row>
    <row r="5" spans="1:6" ht="12" customHeight="1" x14ac:dyDescent="0.25">
      <c r="A5" s="99">
        <f>'A-1. PRIPREMNI RADOVI'!A21</f>
        <v>1</v>
      </c>
      <c r="B5" s="17" t="str">
        <f>'A-1. PRIPREMNI RADOVI'!B21</f>
        <v>PRIPREMNI RADOVI SVEUKUPNO</v>
      </c>
      <c r="D5" s="49">
        <f>'A-1. PRIPREMNI RADOVI'!F21</f>
        <v>0</v>
      </c>
    </row>
    <row r="6" spans="1:6" s="16" customFormat="1" ht="12" customHeight="1" x14ac:dyDescent="0.25">
      <c r="A6" s="46"/>
      <c r="B6" s="44" t="str">
        <f>"UKUPNO " &amp;B4</f>
        <v>UKUPNO PRIPREMNI RADOVI</v>
      </c>
      <c r="C6" s="44"/>
      <c r="D6" s="48">
        <f>SUM(D5:D5)</f>
        <v>0</v>
      </c>
      <c r="E6" s="44"/>
      <c r="F6" s="45"/>
    </row>
    <row r="7" spans="1:6" ht="12" customHeight="1" x14ac:dyDescent="0.25">
      <c r="A7" s="17"/>
    </row>
    <row r="8" spans="1:6" s="16" customFormat="1" ht="12" customHeight="1" x14ac:dyDescent="0.25">
      <c r="A8" s="46" t="s">
        <v>51</v>
      </c>
      <c r="B8" s="44" t="s">
        <v>52</v>
      </c>
      <c r="C8" s="44"/>
      <c r="D8" s="48"/>
      <c r="E8" s="44"/>
      <c r="F8" s="45"/>
    </row>
    <row r="9" spans="1:6" ht="12" customHeight="1" x14ac:dyDescent="0.25">
      <c r="A9" s="99">
        <f>'[8]B-1. AB RADOVI'!A35</f>
        <v>1</v>
      </c>
      <c r="B9" s="17" t="str">
        <f>'[8]B-1. AB RADOVI'!B35</f>
        <v>BETONSKI I ARMIRANO-BETONSKI RADOVI SVEUKUPNO</v>
      </c>
      <c r="D9" s="49">
        <f>'B-1. AB RADOVI'!F27</f>
        <v>0</v>
      </c>
    </row>
    <row r="10" spans="1:6" s="16" customFormat="1" ht="12" customHeight="1" x14ac:dyDescent="0.25">
      <c r="A10" s="44"/>
      <c r="B10" s="44" t="str">
        <f>"UKUPNO " &amp;B8</f>
        <v>UKUPNO GRAĐEVINSKI RADOVI</v>
      </c>
      <c r="C10" s="44"/>
      <c r="D10" s="48">
        <f>SUM(D9:D9)</f>
        <v>0</v>
      </c>
      <c r="E10" s="44"/>
      <c r="F10" s="45"/>
    </row>
    <row r="12" spans="1:6" s="16" customFormat="1" ht="12" customHeight="1" x14ac:dyDescent="0.25">
      <c r="A12" s="46" t="s">
        <v>15</v>
      </c>
      <c r="B12" s="44" t="s">
        <v>16</v>
      </c>
      <c r="C12" s="44"/>
      <c r="D12" s="48"/>
      <c r="E12" s="44"/>
      <c r="F12" s="45"/>
    </row>
    <row r="13" spans="1:6" s="17" customFormat="1" ht="12" customHeight="1" x14ac:dyDescent="0.25">
      <c r="A13" s="99">
        <f>'C-2. KROVOPOKRIVAČKI RADOVI'!A19</f>
        <v>1</v>
      </c>
      <c r="B13" s="17" t="str">
        <f>'C-2. KROVOPOKRIVAČKI RADOVI'!B19</f>
        <v>KROVOPOKRIVAČKI RADOVI SVEUKUPNO</v>
      </c>
      <c r="D13" s="49">
        <f>'C-2. KROVOPOKRIVAČKI RADOVI'!F19</f>
        <v>0</v>
      </c>
      <c r="F13" s="15"/>
    </row>
    <row r="14" spans="1:6" s="17" customFormat="1" ht="12" customHeight="1" x14ac:dyDescent="0.25">
      <c r="A14" s="99">
        <f>'C-3. DRVENI PROZORI '!A20</f>
        <v>2</v>
      </c>
      <c r="B14" s="17" t="str">
        <f>'C-3. DRVENI PROZORI '!B20</f>
        <v>DRVENA STOLARIJA  SVEUKUPNO</v>
      </c>
      <c r="D14" s="49">
        <f>'C-3. DRVENI PROZORI '!F20</f>
        <v>0</v>
      </c>
      <c r="F14" s="15"/>
    </row>
    <row r="16" spans="1:6" s="16" customFormat="1" ht="12" customHeight="1" x14ac:dyDescent="0.25">
      <c r="A16" s="46"/>
      <c r="B16" s="44" t="str">
        <f>"UKUPNO " &amp;B12</f>
        <v>UKUPNO OBRTNIČKI RADOVI</v>
      </c>
      <c r="C16" s="44"/>
      <c r="D16" s="48">
        <f>SUM(D13:D15)</f>
        <v>0</v>
      </c>
      <c r="E16" s="44"/>
      <c r="F16" s="45"/>
    </row>
    <row r="18" spans="1:6" s="16" customFormat="1" ht="12" customHeight="1" x14ac:dyDescent="0.25">
      <c r="A18" s="46"/>
      <c r="B18" s="44" t="s">
        <v>29</v>
      </c>
      <c r="C18" s="44"/>
      <c r="D18" s="48">
        <f>D6+D16+D10</f>
        <v>0</v>
      </c>
      <c r="E18" s="44"/>
      <c r="F18" s="45"/>
    </row>
    <row r="19" spans="1:6" ht="12" customHeight="1" x14ac:dyDescent="0.25">
      <c r="B19" s="47" t="s">
        <v>27</v>
      </c>
      <c r="D19" s="49">
        <f>D18*0.25</f>
        <v>0</v>
      </c>
    </row>
    <row r="20" spans="1:6" s="16" customFormat="1" ht="12" customHeight="1" x14ac:dyDescent="0.25">
      <c r="A20" s="46"/>
      <c r="B20" s="44" t="s">
        <v>29</v>
      </c>
      <c r="C20" s="44"/>
      <c r="D20" s="48">
        <f>D18+D19</f>
        <v>0</v>
      </c>
      <c r="E20" s="44"/>
      <c r="F20" s="45"/>
    </row>
  </sheetData>
  <conditionalFormatting sqref="E2:E4">
    <cfRule type="cellIs" dxfId="2" priority="5" stopIfTrue="1" operator="equal">
      <formula>0</formula>
    </cfRule>
  </conditionalFormatting>
  <conditionalFormatting sqref="E18">
    <cfRule type="cellIs" dxfId="1" priority="3" stopIfTrue="1" operator="equal">
      <formula>0</formula>
    </cfRule>
  </conditionalFormatting>
  <conditionalFormatting sqref="E20">
    <cfRule type="cellIs" dxfId="0" priority="2" stopIfTrue="1" operator="equal">
      <formula>0</formula>
    </cfRule>
  </conditionalFormatting>
  <pageMargins left="0.75" right="0.75" top="1" bottom="1" header="0.5" footer="0.5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NASLOV</vt:lpstr>
      <vt:lpstr>A-1. PRIPREMNI RADOVI</vt:lpstr>
      <vt:lpstr>B-1. AB RADOVI</vt:lpstr>
      <vt:lpstr>C-2. KROVOPOKRIVAČKI RADOVI</vt:lpstr>
      <vt:lpstr>C-3. DRVENI PROZORI </vt:lpstr>
      <vt:lpstr>REKAPITULACIJA</vt:lpstr>
      <vt:lpstr>'A-1. PRIPREMNI RADOVI'!Print_Area</vt:lpstr>
      <vt:lpstr>'B-1. AB RADOVI'!Print_Area</vt:lpstr>
      <vt:lpstr>'C-2. KROVOPOKRIVAČKI RADOVI'!Print_Area</vt:lpstr>
      <vt:lpstr>'C-3. DRVENI PROZORI '!Print_Area</vt:lpstr>
      <vt:lpstr>NASLOV!Print_Area</vt:lpstr>
      <vt:lpstr>REKAPITULACIJA!Print_Area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Franjo Brlić</dc:creator>
  <cp:lastModifiedBy>Bruno Stemberger</cp:lastModifiedBy>
  <cp:lastPrinted>2023-11-02T08:14:19Z</cp:lastPrinted>
  <dcterms:created xsi:type="dcterms:W3CDTF">2023-03-24T10:10:10Z</dcterms:created>
  <dcterms:modified xsi:type="dcterms:W3CDTF">2026-05-22T10:50:02Z</dcterms:modified>
</cp:coreProperties>
</file>